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デスクトップ\"/>
    </mc:Choice>
  </mc:AlternateContent>
  <xr:revisionPtr revIDLastSave="0" documentId="13_ncr:1_{F65DB830-F047-4012-86B3-DB37DC711D65}" xr6:coauthVersionLast="47" xr6:coauthVersionMax="47" xr10:uidLastSave="{00000000-0000-0000-0000-000000000000}"/>
  <bookViews>
    <workbookView xWindow="360" yWindow="336" windowWidth="21744" windowHeight="11640" xr2:uid="{00000000-000D-0000-FFFF-FFFF00000000}"/>
  </bookViews>
  <sheets>
    <sheet name="記入例（インボイス対応）" sheetId="1" r:id="rId1"/>
    <sheet name="請求書(取極用・インボイス対応）" sheetId="5" r:id="rId2"/>
    <sheet name="請求書(常用・インボイス対応）" sheetId="2" r:id="rId3"/>
    <sheet name="内訳（インボイス対応）" sheetId="3" r:id="rId4"/>
    <sheet name="記入例" sheetId="6" r:id="rId5"/>
    <sheet name="請求書（取極用）" sheetId="7" r:id="rId6"/>
    <sheet name="請求書（常用）" sheetId="8" r:id="rId7"/>
    <sheet name="内訳" sheetId="9" r:id="rId8"/>
  </sheets>
  <definedNames>
    <definedName name="_xlnm.Print_Area" localSheetId="5">'請求書（取極用）'!$A$1:$AB$43</definedName>
    <definedName name="_xlnm.Print_Area" localSheetId="1">'請求書(取極用・インボイス対応）'!$A$1:$AB$46</definedName>
    <definedName name="_xlnm.Print_Area" localSheetId="6">'請求書（常用）'!$A$1:$AB$43</definedName>
    <definedName name="_xlnm.Print_Area" localSheetId="2">'請求書(常用・インボイス対応）'!$A$1:$AB$46</definedName>
    <definedName name="_xlnm.Print_Area" localSheetId="7">内訳!$A$1:$AB$40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28" i="5" l="1"/>
  <c r="X29" i="2"/>
  <c r="G23" i="2"/>
  <c r="X34" i="5"/>
  <c r="X38" i="2"/>
  <c r="X34" i="2"/>
  <c r="X38" i="5" l="1"/>
  <c r="V4" i="9"/>
  <c r="V20" i="9" l="1"/>
  <c r="X36" i="6"/>
  <c r="T36" i="6"/>
  <c r="T35" i="6"/>
  <c r="X35" i="6" s="1"/>
  <c r="X34" i="6"/>
  <c r="T34" i="6"/>
  <c r="X33" i="6"/>
  <c r="T33" i="6"/>
  <c r="X32" i="6"/>
  <c r="T32" i="6"/>
  <c r="T31" i="6"/>
  <c r="X31" i="6" s="1"/>
  <c r="X30" i="6"/>
  <c r="T30" i="6"/>
  <c r="X29" i="6"/>
  <c r="T29" i="6"/>
  <c r="X28" i="6"/>
  <c r="T28" i="6"/>
  <c r="T37" i="6" s="1"/>
  <c r="T27" i="6"/>
  <c r="X27" i="6" s="1"/>
  <c r="C8" i="6"/>
  <c r="T39" i="6" l="1"/>
  <c r="X39" i="6" s="1"/>
  <c r="T38" i="6"/>
  <c r="X38" i="6" s="1"/>
  <c r="X40" i="6" s="1"/>
  <c r="T40" i="6" s="1"/>
  <c r="G23" i="6" s="1"/>
  <c r="G24" i="6" s="1"/>
  <c r="V39" i="7" l="1"/>
  <c r="V38" i="7"/>
  <c r="V37" i="7"/>
  <c r="V36" i="7"/>
  <c r="V35" i="7"/>
  <c r="V34" i="7"/>
  <c r="V33" i="7"/>
  <c r="V32" i="7"/>
  <c r="V31" i="7"/>
  <c r="V30" i="7"/>
  <c r="V29" i="7"/>
  <c r="V28" i="7"/>
  <c r="V27" i="7"/>
  <c r="V26" i="7"/>
  <c r="G23" i="7"/>
  <c r="G22" i="7"/>
  <c r="V39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G23" i="8"/>
  <c r="G22" i="8"/>
  <c r="V40" i="9"/>
  <c r="V39" i="9"/>
  <c r="V38" i="9"/>
  <c r="V37" i="9"/>
  <c r="V36" i="9"/>
  <c r="V35" i="9"/>
  <c r="V34" i="9"/>
  <c r="V33" i="9"/>
  <c r="V32" i="9"/>
  <c r="V31" i="9"/>
  <c r="V30" i="9"/>
  <c r="V29" i="9"/>
  <c r="V28" i="9"/>
  <c r="V27" i="9"/>
  <c r="V26" i="9"/>
  <c r="V25" i="9"/>
  <c r="V24" i="9"/>
  <c r="V23" i="9"/>
  <c r="V22" i="9"/>
  <c r="V21" i="9"/>
  <c r="V19" i="9"/>
  <c r="V18" i="9"/>
  <c r="V17" i="9"/>
  <c r="V16" i="9"/>
  <c r="V15" i="9"/>
  <c r="V14" i="9"/>
  <c r="V13" i="9"/>
  <c r="V12" i="9"/>
  <c r="V11" i="9"/>
  <c r="V10" i="9"/>
  <c r="V9" i="9"/>
  <c r="V8" i="9"/>
  <c r="V7" i="9"/>
  <c r="V6" i="9"/>
  <c r="V5" i="9"/>
  <c r="V40" i="8" l="1"/>
  <c r="V42" i="8" s="1"/>
  <c r="V43" i="8" s="1"/>
  <c r="C8" i="8" s="1"/>
  <c r="V40" i="7"/>
  <c r="V42" i="7" s="1"/>
  <c r="V43" i="7" l="1"/>
  <c r="C8" i="7" s="1"/>
  <c r="X39" i="5"/>
  <c r="T39" i="5"/>
  <c r="T38" i="5"/>
  <c r="T37" i="5"/>
  <c r="X37" i="5" s="1"/>
  <c r="T36" i="5"/>
  <c r="X36" i="5" s="1"/>
  <c r="T35" i="5"/>
  <c r="X35" i="5" s="1"/>
  <c r="T34" i="5"/>
  <c r="X33" i="5"/>
  <c r="T33" i="5"/>
  <c r="T32" i="5"/>
  <c r="X32" i="5" s="1"/>
  <c r="X31" i="5"/>
  <c r="T31" i="5"/>
  <c r="T30" i="5"/>
  <c r="X30" i="5" s="1"/>
  <c r="X29" i="5"/>
  <c r="T29" i="5"/>
  <c r="T28" i="5"/>
  <c r="T27" i="5"/>
  <c r="X27" i="5" s="1"/>
  <c r="T37" i="2"/>
  <c r="X37" i="2" s="1"/>
  <c r="T34" i="2"/>
  <c r="T33" i="2"/>
  <c r="X33" i="2" s="1"/>
  <c r="T32" i="2"/>
  <c r="X32" i="2" s="1"/>
  <c r="T31" i="2"/>
  <c r="X31" i="2" s="1"/>
  <c r="T38" i="3"/>
  <c r="X38" i="3" s="1"/>
  <c r="X37" i="3"/>
  <c r="T37" i="3"/>
  <c r="T36" i="3"/>
  <c r="X36" i="3" s="1"/>
  <c r="T35" i="3"/>
  <c r="X35" i="3" s="1"/>
  <c r="T34" i="3"/>
  <c r="X34" i="3" s="1"/>
  <c r="T33" i="3"/>
  <c r="X33" i="3" s="1"/>
  <c r="T32" i="3"/>
  <c r="X32" i="3" s="1"/>
  <c r="T31" i="3"/>
  <c r="X31" i="3" s="1"/>
  <c r="X30" i="3"/>
  <c r="T30" i="3"/>
  <c r="T29" i="3"/>
  <c r="X29" i="3" s="1"/>
  <c r="T28" i="3"/>
  <c r="X28" i="3" s="1"/>
  <c r="T27" i="3"/>
  <c r="X27" i="3" s="1"/>
  <c r="X26" i="3"/>
  <c r="T26" i="3"/>
  <c r="T25" i="3"/>
  <c r="X25" i="3" s="1"/>
  <c r="T24" i="3"/>
  <c r="X24" i="3" s="1"/>
  <c r="T23" i="3"/>
  <c r="X23" i="3" s="1"/>
  <c r="X22" i="3"/>
  <c r="T22" i="3"/>
  <c r="T21" i="3"/>
  <c r="X21" i="3" s="1"/>
  <c r="X20" i="3"/>
  <c r="T20" i="3"/>
  <c r="T19" i="3"/>
  <c r="X19" i="3" s="1"/>
  <c r="T18" i="3"/>
  <c r="X18" i="3" s="1"/>
  <c r="T17" i="3"/>
  <c r="X17" i="3" s="1"/>
  <c r="X16" i="3"/>
  <c r="T16" i="3"/>
  <c r="T15" i="3"/>
  <c r="X15" i="3" s="1"/>
  <c r="T14" i="3"/>
  <c r="X14" i="3" s="1"/>
  <c r="T13" i="3"/>
  <c r="X13" i="3" s="1"/>
  <c r="T12" i="3"/>
  <c r="X12" i="3" s="1"/>
  <c r="T11" i="3"/>
  <c r="X11" i="3" s="1"/>
  <c r="T10" i="3"/>
  <c r="X10" i="3" s="1"/>
  <c r="T9" i="3"/>
  <c r="X9" i="3" s="1"/>
  <c r="T8" i="3"/>
  <c r="X8" i="3" s="1"/>
  <c r="X7" i="3"/>
  <c r="T7" i="3"/>
  <c r="T6" i="3"/>
  <c r="X6" i="3" s="1"/>
  <c r="T5" i="3"/>
  <c r="X5" i="3" s="1"/>
  <c r="T4" i="3"/>
  <c r="X4" i="3" s="1"/>
  <c r="G23" i="1"/>
  <c r="T39" i="2"/>
  <c r="X39" i="2" s="1"/>
  <c r="T38" i="2"/>
  <c r="T36" i="2"/>
  <c r="X36" i="2" s="1"/>
  <c r="T35" i="2"/>
  <c r="X35" i="2" s="1"/>
  <c r="T30" i="2"/>
  <c r="X30" i="2" s="1"/>
  <c r="T29" i="2"/>
  <c r="T28" i="2"/>
  <c r="X28" i="2" s="1"/>
  <c r="T27" i="2"/>
  <c r="X27" i="2" s="1"/>
  <c r="T42" i="5" l="1"/>
  <c r="T40" i="5"/>
  <c r="G23" i="5" s="1"/>
  <c r="G24" i="5" s="1"/>
  <c r="T41" i="5"/>
  <c r="T40" i="2"/>
  <c r="T42" i="2"/>
  <c r="T41" i="2"/>
  <c r="AI42" i="5" l="1"/>
  <c r="X42" i="5" s="1"/>
  <c r="AI41" i="5"/>
  <c r="X41" i="5" s="1"/>
  <c r="AH41" i="2"/>
  <c r="X41" i="2" s="1"/>
  <c r="AH42" i="2"/>
  <c r="X42" i="2" s="1"/>
  <c r="X43" i="5" l="1"/>
  <c r="T43" i="5" s="1"/>
  <c r="C8" i="5" s="1"/>
  <c r="X43" i="2"/>
  <c r="T43" i="2" s="1"/>
  <c r="C8" i="2" s="1"/>
  <c r="T36" i="1"/>
  <c r="X36" i="1" s="1"/>
  <c r="T35" i="1"/>
  <c r="X35" i="1" s="1"/>
  <c r="T34" i="1"/>
  <c r="X34" i="1" s="1"/>
  <c r="T33" i="1"/>
  <c r="X33" i="1" s="1"/>
  <c r="T32" i="1"/>
  <c r="X32" i="1" s="1"/>
  <c r="T31" i="1"/>
  <c r="X31" i="1" s="1"/>
  <c r="T30" i="1"/>
  <c r="X30" i="1" s="1"/>
  <c r="T29" i="1"/>
  <c r="X29" i="1" s="1"/>
  <c r="T28" i="1"/>
  <c r="X28" i="1" s="1"/>
  <c r="T27" i="1"/>
  <c r="T37" i="1" s="1"/>
  <c r="X27" i="1" l="1"/>
  <c r="T38" i="1"/>
  <c r="X38" i="1" s="1"/>
  <c r="G24" i="2"/>
  <c r="T39" i="1" l="1"/>
  <c r="X39" i="1" s="1"/>
  <c r="X40" i="1" s="1"/>
  <c r="T40" i="1" s="1"/>
  <c r="C8" i="1"/>
  <c r="G24" i="1" l="1"/>
</calcChain>
</file>

<file path=xl/sharedStrings.xml><?xml version="1.0" encoding="utf-8"?>
<sst xmlns="http://schemas.openxmlformats.org/spreadsheetml/2006/main" count="395" uniqueCount="75">
  <si>
    <t>株式会社 長野工務店</t>
    <rPh sb="0" eb="2">
      <t>カブシキ</t>
    </rPh>
    <rPh sb="2" eb="4">
      <t>カイシャ</t>
    </rPh>
    <rPh sb="5" eb="7">
      <t>ナガノ</t>
    </rPh>
    <rPh sb="7" eb="10">
      <t>コウムテン</t>
    </rPh>
    <phoneticPr fontId="1"/>
  </si>
  <si>
    <t>下記の通り請求致します。</t>
    <rPh sb="0" eb="2">
      <t>カキ</t>
    </rPh>
    <rPh sb="3" eb="4">
      <t>トオ</t>
    </rPh>
    <rPh sb="5" eb="7">
      <t>セイキュウ</t>
    </rPh>
    <rPh sb="7" eb="8">
      <t>イタ</t>
    </rPh>
    <phoneticPr fontId="1"/>
  </si>
  <si>
    <t>（税込）</t>
    <rPh sb="1" eb="3">
      <t>ゼイコミ</t>
    </rPh>
    <phoneticPr fontId="1"/>
  </si>
  <si>
    <t>工事名</t>
    <rPh sb="0" eb="2">
      <t>コウジ</t>
    </rPh>
    <rPh sb="2" eb="3">
      <t>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</si>
  <si>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</si>
  <si>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</si>
  <si>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TEL</t>
    <phoneticPr fontId="1"/>
  </si>
  <si>
    <t>FAX</t>
    <phoneticPr fontId="1"/>
  </si>
  <si>
    <t>御中</t>
    <rPh sb="0" eb="2">
      <t>オンチュウ</t>
    </rPh>
    <phoneticPr fontId="1"/>
  </si>
  <si>
    <t>取決金額</t>
    <rPh sb="0" eb="2">
      <t>トリキ</t>
    </rPh>
    <rPh sb="2" eb="4">
      <t>キンガク</t>
    </rPh>
    <phoneticPr fontId="1"/>
  </si>
  <si>
    <t>変更増減金額</t>
    <rPh sb="0" eb="2">
      <t>ヘンコウ</t>
    </rPh>
    <rPh sb="2" eb="4">
      <t>ゾウゲン</t>
    </rPh>
    <rPh sb="4" eb="6">
      <t>キンガク</t>
    </rPh>
    <phoneticPr fontId="1"/>
  </si>
  <si>
    <t>前回迄請求額</t>
    <rPh sb="0" eb="2">
      <t>ゼンカイ</t>
    </rPh>
    <rPh sb="2" eb="3">
      <t>マデ</t>
    </rPh>
    <rPh sb="3" eb="5">
      <t>セイキュウ</t>
    </rPh>
    <rPh sb="5" eb="6">
      <t>ガク</t>
    </rPh>
    <phoneticPr fontId="1"/>
  </si>
  <si>
    <t>今回請求額</t>
    <rPh sb="0" eb="2">
      <t>コンカイ</t>
    </rPh>
    <rPh sb="2" eb="4">
      <t>セイキュウ</t>
    </rPh>
    <rPh sb="4" eb="5">
      <t>ガク</t>
    </rPh>
    <phoneticPr fontId="1"/>
  </si>
  <si>
    <t>差引残高</t>
    <rPh sb="0" eb="2">
      <t>サシヒキ</t>
    </rPh>
    <rPh sb="2" eb="4">
      <t>ザンダカ</t>
    </rPh>
    <phoneticPr fontId="1"/>
  </si>
  <si>
    <t>振込銀行</t>
    <rPh sb="0" eb="2">
      <t>フリコミ</t>
    </rPh>
    <rPh sb="2" eb="4">
      <t>ギンコウ</t>
    </rPh>
    <phoneticPr fontId="1"/>
  </si>
  <si>
    <t>口座名義</t>
    <rPh sb="0" eb="2">
      <t>コウザ</t>
    </rPh>
    <rPh sb="2" eb="4">
      <t>メイギ</t>
    </rPh>
    <phoneticPr fontId="1"/>
  </si>
  <si>
    <t>口座番号</t>
    <rPh sb="0" eb="2">
      <t>コウザ</t>
    </rPh>
    <rPh sb="2" eb="4">
      <t>バンゴウ</t>
    </rPh>
    <phoneticPr fontId="1"/>
  </si>
  <si>
    <t>信用金庫</t>
    <rPh sb="0" eb="2">
      <t>シンヨウ</t>
    </rPh>
    <rPh sb="2" eb="4">
      <t>キンコ</t>
    </rPh>
    <phoneticPr fontId="1"/>
  </si>
  <si>
    <t>店</t>
    <rPh sb="0" eb="1">
      <t>テン</t>
    </rPh>
    <phoneticPr fontId="1"/>
  </si>
  <si>
    <t>当座　・　普通</t>
    <rPh sb="0" eb="2">
      <t>トウザ</t>
    </rPh>
    <rPh sb="5" eb="7">
      <t>フツウ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</si>
  <si>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</si>
  <si>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</si>
  <si>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摘　　要</t>
    <rPh sb="0" eb="1">
      <t>ツム</t>
    </rPh>
    <rPh sb="3" eb="4">
      <t>ヨウ</t>
    </rPh>
    <phoneticPr fontId="1"/>
  </si>
  <si>
    <t>単位</t>
    <rPh sb="0" eb="2">
      <t>タンイ</t>
    </rPh>
    <phoneticPr fontId="1"/>
  </si>
  <si>
    <t>備　考</t>
    <rPh sb="0" eb="1">
      <t>ソナエ</t>
    </rPh>
    <rPh sb="2" eb="3">
      <t>コウ</t>
    </rPh>
    <phoneticPr fontId="1"/>
  </si>
  <si>
    <t>経理部</t>
    <rPh sb="0" eb="3">
      <t>ケイリブ</t>
    </rPh>
    <phoneticPr fontId="1"/>
  </si>
  <si>
    <t>フリガナ</t>
    <phoneticPr fontId="1"/>
  </si>
  <si>
    <t>請　求　書</t>
    <rPh sb="0" eb="1">
      <t>ウケ</t>
    </rPh>
    <rPh sb="2" eb="3">
      <t>モトム</t>
    </rPh>
    <rPh sb="4" eb="5">
      <t>ショ</t>
    </rPh>
    <phoneticPr fontId="1"/>
  </si>
  <si>
    <t>（税抜）</t>
    <rPh sb="1" eb="3">
      <t>ゼイヌキ</t>
    </rPh>
    <phoneticPr fontId="1"/>
  </si>
  <si>
    <t>円</t>
    <rPh sb="0" eb="1">
      <t>エン</t>
    </rPh>
    <phoneticPr fontId="1"/>
  </si>
  <si>
    <t>工事№</t>
    <rPh sb="0" eb="2">
      <t>コウジ</t>
    </rPh>
    <phoneticPr fontId="1"/>
  </si>
  <si>
    <t>請求金額</t>
    <rPh sb="0" eb="2">
      <t>セイキュウ</t>
    </rPh>
    <rPh sb="2" eb="3">
      <t>キン</t>
    </rPh>
    <rPh sb="3" eb="4">
      <t>ガク</t>
    </rPh>
    <phoneticPr fontId="1"/>
  </si>
  <si>
    <t>工務部</t>
    <rPh sb="0" eb="3">
      <t>コウムブ</t>
    </rPh>
    <phoneticPr fontId="1"/>
  </si>
  <si>
    <t>〒</t>
    <phoneticPr fontId="1"/>
  </si>
  <si>
    <t>年</t>
    <rPh sb="0" eb="1">
      <t>ネン</t>
    </rPh>
    <phoneticPr fontId="1"/>
  </si>
  <si>
    <t>小計</t>
    <rPh sb="0" eb="2">
      <t>ショウケイ</t>
    </rPh>
    <phoneticPr fontId="1"/>
  </si>
  <si>
    <t>連絡メモ</t>
    <rPh sb="0" eb="2">
      <t>レンラク</t>
    </rPh>
    <phoneticPr fontId="1"/>
  </si>
  <si>
    <t>式</t>
    <rPh sb="0" eb="1">
      <t>シキ</t>
    </rPh>
    <phoneticPr fontId="1"/>
  </si>
  <si>
    <t>ー</t>
    <phoneticPr fontId="1"/>
  </si>
  <si>
    <t>750-0002</t>
    <phoneticPr fontId="1"/>
  </si>
  <si>
    <t>山口県下関市宮田町１丁目３番４号</t>
    <rPh sb="0" eb="3">
      <t>ヤマグチケン</t>
    </rPh>
    <rPh sb="3" eb="6">
      <t>シモノセキシ</t>
    </rPh>
    <rPh sb="6" eb="8">
      <t>ミヤタ</t>
    </rPh>
    <rPh sb="8" eb="9">
      <t>マチ</t>
    </rPh>
    <rPh sb="10" eb="12">
      <t>チョウメ</t>
    </rPh>
    <rPh sb="13" eb="14">
      <t>バン</t>
    </rPh>
    <rPh sb="15" eb="16">
      <t>ゴウ</t>
    </rPh>
    <phoneticPr fontId="1"/>
  </si>
  <si>
    <t>山口　　銀行</t>
    <rPh sb="0" eb="2">
      <t>ヤマグチ</t>
    </rPh>
    <rPh sb="4" eb="6">
      <t>ギンコウ</t>
    </rPh>
    <phoneticPr fontId="1"/>
  </si>
  <si>
    <t>唐戸 支</t>
    <rPh sb="0" eb="2">
      <t>カラト</t>
    </rPh>
    <rPh sb="3" eb="4">
      <t>シ</t>
    </rPh>
    <phoneticPr fontId="1"/>
  </si>
  <si>
    <t>◆◆◆◆◆◆</t>
    <phoneticPr fontId="1"/>
  </si>
  <si>
    <t xml:space="preserve">株式会社 ○○○建設 下関支店
代表取締役　□□ □□
</t>
    <rPh sb="0" eb="2">
      <t>カブシキ</t>
    </rPh>
    <rPh sb="2" eb="4">
      <t>カイシャ</t>
    </rPh>
    <rPh sb="8" eb="10">
      <t>ケンセツ</t>
    </rPh>
    <rPh sb="11" eb="13">
      <t>シモノセキ</t>
    </rPh>
    <rPh sb="13" eb="15">
      <t>シテン</t>
    </rPh>
    <rPh sb="16" eb="18">
      <t>ダイヒョウ</t>
    </rPh>
    <rPh sb="18" eb="21">
      <t>トリシマリヤク</t>
    </rPh>
    <phoneticPr fontId="1"/>
  </si>
  <si>
    <t>083-234-5678</t>
    <phoneticPr fontId="1"/>
  </si>
  <si>
    <t>083-234-5679</t>
    <phoneticPr fontId="1"/>
  </si>
  <si>
    <t>マルマル　マルマル</t>
    <phoneticPr fontId="1"/>
  </si>
  <si>
    <t>○○　○○　</t>
    <phoneticPr fontId="1"/>
  </si>
  <si>
    <t>銀行</t>
    <rPh sb="0" eb="2">
      <t>ギンコウ</t>
    </rPh>
    <phoneticPr fontId="1"/>
  </si>
  <si>
    <t>№</t>
    <phoneticPr fontId="1"/>
  </si>
  <si>
    <t>１０％対象</t>
    <rPh sb="3" eb="5">
      <t>タイショウ</t>
    </rPh>
    <phoneticPr fontId="1"/>
  </si>
  <si>
    <t>８％対象</t>
    <rPh sb="2" eb="4">
      <t>タイショウ</t>
    </rPh>
    <phoneticPr fontId="1"/>
  </si>
  <si>
    <t>登録番号</t>
    <rPh sb="0" eb="4">
      <t>トウロクバンゴウ</t>
    </rPh>
    <phoneticPr fontId="1"/>
  </si>
  <si>
    <t>T123456789</t>
    <phoneticPr fontId="1"/>
  </si>
  <si>
    <t>当座・普通</t>
    <rPh sb="0" eb="2">
      <t>トウザ</t>
    </rPh>
    <rPh sb="3" eb="5">
      <t>フツウ</t>
    </rPh>
    <phoneticPr fontId="1"/>
  </si>
  <si>
    <t>●●●新築工事</t>
    <phoneticPr fontId="1"/>
  </si>
  <si>
    <t>税率</t>
    <phoneticPr fontId="1"/>
  </si>
  <si>
    <t>税抜金額</t>
    <rPh sb="0" eb="2">
      <t>ゼイヌ</t>
    </rPh>
    <rPh sb="2" eb="4">
      <t>キンガク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</si>
  <si>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</si>
  <si>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</si>
  <si>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消費税額</t>
    <rPh sb="0" eb="3">
      <t>ショウヒゼイ</t>
    </rPh>
    <rPh sb="3" eb="4">
      <t>ガク</t>
    </rPh>
    <phoneticPr fontId="1"/>
  </si>
  <si>
    <t>合計</t>
    <rPh sb="0" eb="2">
      <t>ゴウケイ</t>
    </rPh>
    <phoneticPr fontId="1"/>
  </si>
  <si>
    <t>●●●新築工事　　仮設工事出来高</t>
    <phoneticPr fontId="1"/>
  </si>
  <si>
    <t>　　※別紙内訳明細による</t>
    <phoneticPr fontId="1"/>
  </si>
  <si>
    <t>＃</t>
    <phoneticPr fontId="1"/>
  </si>
  <si>
    <t>数　量</t>
    <rPh sb="0" eb="1">
      <t>カズ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</si>
  <si>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</si>
  <si>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</si>
  <si>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消費税</t>
    <rPh sb="0" eb="3">
      <t>ショウヒゼイ</t>
    </rPh>
    <phoneticPr fontId="1"/>
  </si>
  <si>
    <t>合計金額</t>
    <rPh sb="0" eb="2">
      <t>ゴウケイ</t>
    </rPh>
    <rPh sb="2" eb="4">
      <t>キンガク</t>
    </rPh>
    <phoneticPr fontId="1"/>
  </si>
  <si>
    <t>銀行</t>
    <phoneticPr fontId="1"/>
  </si>
  <si>
    <t>信用金庫</t>
    <phoneticPr fontId="1"/>
  </si>
  <si>
    <t>軽８％対象</t>
    <rPh sb="0" eb="1">
      <t>カル</t>
    </rPh>
    <rPh sb="3" eb="5">
      <t>タイショウ</t>
    </rPh>
    <phoneticPr fontId="1"/>
  </si>
  <si>
    <t>社長</t>
    <rPh sb="0" eb="2">
      <t>シャチョウ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</si>
</sst>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.0_ "/>
    <numFmt numFmtId="177" formatCode="#,##0_ 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i/>
      <sz val="10"/>
      <color theme="1"/>
      <name val="HG丸ｺﾞｼｯｸM-PRO"/>
      <family val="3"/>
      <charset val="128"/>
    </font>
    <font>
      <sz val="1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gray0625">
        <fgColor theme="1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CC"/>
        <bgColor indexed="64"/>
      </patternFill>
    </fill>
    <fill>
      <patternFill patternType="gray0625">
        <fgColor theme="1"/>
        <bgColor rgb="FFFFFFCC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/>
    <xf numFmtId="38" fontId="10" fillId="0" borderId="0" applyFont="0" applyFill="0" applyBorder="0" applyAlignment="0" applyProtection="0"/>
  </cellStyleXfs>
  <cellXfs count="4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3" fillId="2" borderId="2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5" borderId="0" xfId="0" applyFont="1" applyFill="1">
      <alignment vertical="center"/>
    </xf>
    <xf numFmtId="0" fontId="2" fillId="5" borderId="0" xfId="0" applyFont="1" applyFill="1" applyAlignment="1">
      <alignment horizontal="left" vertical="center"/>
    </xf>
    <xf numFmtId="0" fontId="4" fillId="5" borderId="30" xfId="0" applyFont="1" applyFill="1" applyBorder="1" applyAlignment="1">
      <alignment horizontal="right" vertical="center" shrinkToFit="1"/>
    </xf>
    <xf numFmtId="0" fontId="4" fillId="5" borderId="15" xfId="0" applyFont="1" applyFill="1" applyBorder="1" applyAlignment="1">
      <alignment horizontal="right" vertical="center" shrinkToFit="1"/>
    </xf>
    <xf numFmtId="0" fontId="4" fillId="5" borderId="16" xfId="0" applyFont="1" applyFill="1" applyBorder="1" applyAlignment="1">
      <alignment horizontal="right" vertical="center" shrinkToFit="1"/>
    </xf>
    <xf numFmtId="0" fontId="4" fillId="5" borderId="61" xfId="0" applyFont="1" applyFill="1" applyBorder="1" applyAlignment="1">
      <alignment horizontal="right" vertical="center" shrinkToFit="1"/>
    </xf>
    <xf numFmtId="0" fontId="4" fillId="5" borderId="62" xfId="0" applyFont="1" applyFill="1" applyBorder="1" applyAlignment="1">
      <alignment horizontal="right" vertical="center" shrinkToFit="1"/>
    </xf>
    <xf numFmtId="0" fontId="4" fillId="4" borderId="3" xfId="0" applyFont="1" applyFill="1" applyBorder="1">
      <alignment vertical="center"/>
    </xf>
    <xf numFmtId="0" fontId="4" fillId="4" borderId="4" xfId="0" applyFont="1" applyFill="1" applyBorder="1">
      <alignment vertical="center"/>
    </xf>
    <xf numFmtId="9" fontId="2" fillId="0" borderId="0" xfId="0" applyNumberFormat="1" applyFont="1">
      <alignment vertical="center"/>
    </xf>
    <xf numFmtId="0" fontId="9" fillId="5" borderId="31" xfId="0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176" fontId="2" fillId="0" borderId="3" xfId="0" applyNumberFormat="1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5" borderId="47" xfId="0" applyFont="1" applyFill="1" applyBorder="1" applyAlignment="1">
      <alignment horizontal="left" vertical="center" shrinkToFit="1"/>
    </xf>
    <xf numFmtId="0" fontId="4" fillId="5" borderId="25" xfId="0" applyFont="1" applyFill="1" applyBorder="1" applyAlignment="1">
      <alignment horizontal="left" vertical="center" shrinkToFit="1"/>
    </xf>
    <xf numFmtId="0" fontId="4" fillId="5" borderId="51" xfId="0" applyFont="1" applyFill="1" applyBorder="1" applyAlignment="1">
      <alignment horizontal="left" vertical="center" shrinkToFit="1"/>
    </xf>
    <xf numFmtId="0" fontId="4" fillId="5" borderId="15" xfId="0" applyFont="1" applyFill="1" applyBorder="1" applyAlignment="1">
      <alignment horizontal="center" vertical="center" shrinkToFit="1"/>
    </xf>
    <xf numFmtId="0" fontId="4" fillId="5" borderId="16" xfId="0" applyFont="1" applyFill="1" applyBorder="1" applyAlignment="1">
      <alignment horizontal="center" vertical="center" shrinkToFit="1"/>
    </xf>
    <xf numFmtId="0" fontId="4" fillId="5" borderId="30" xfId="0" applyFont="1" applyFill="1" applyBorder="1" applyAlignment="1">
      <alignment horizontal="center" vertical="center" shrinkToFit="1"/>
    </xf>
    <xf numFmtId="0" fontId="4" fillId="5" borderId="31" xfId="0" applyFont="1" applyFill="1" applyBorder="1" applyAlignment="1">
      <alignment horizontal="center" vertical="center" shrinkToFit="1"/>
    </xf>
    <xf numFmtId="0" fontId="4" fillId="5" borderId="61" xfId="0" applyFont="1" applyFill="1" applyBorder="1" applyAlignment="1">
      <alignment horizontal="center" vertical="center" shrinkToFit="1"/>
    </xf>
    <xf numFmtId="0" fontId="4" fillId="5" borderId="62" xfId="0" applyFont="1" applyFill="1" applyBorder="1" applyAlignment="1">
      <alignment horizontal="center" vertical="center" shrinkToFit="1"/>
    </xf>
    <xf numFmtId="0" fontId="4" fillId="5" borderId="53" xfId="0" applyFont="1" applyFill="1" applyBorder="1" applyAlignment="1">
      <alignment horizontal="center" vertical="center" shrinkToFit="1"/>
    </xf>
    <xf numFmtId="0" fontId="4" fillId="5" borderId="54" xfId="0" applyFont="1" applyFill="1" applyBorder="1" applyAlignment="1">
      <alignment horizontal="center" vertical="center" shrinkToFit="1"/>
    </xf>
    <xf numFmtId="0" fontId="4" fillId="5" borderId="18" xfId="0" applyFont="1" applyFill="1" applyBorder="1" applyAlignment="1">
      <alignment horizontal="center" vertical="center" shrinkToFit="1"/>
    </xf>
    <xf numFmtId="0" fontId="4" fillId="5" borderId="19" xfId="0" applyFont="1" applyFill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4" borderId="19" xfId="0" applyFont="1" applyFill="1" applyBorder="1" applyAlignment="1">
      <alignment horizontal="center" vertical="center" shrinkToFit="1"/>
    </xf>
    <xf numFmtId="0" fontId="4" fillId="4" borderId="20" xfId="0" applyFont="1" applyFill="1" applyBorder="1" applyAlignment="1">
      <alignment horizontal="center" vertical="center" shrinkToFit="1"/>
    </xf>
    <xf numFmtId="0" fontId="2" fillId="5" borderId="42" xfId="0" applyFont="1" applyFill="1" applyBorder="1">
      <alignment vertical="center"/>
    </xf>
    <xf numFmtId="0" fontId="2" fillId="5" borderId="37" xfId="0" applyFont="1" applyFill="1" applyBorder="1">
      <alignment vertical="center"/>
    </xf>
    <xf numFmtId="0" fontId="2" fillId="5" borderId="38" xfId="0" applyFont="1" applyFill="1" applyBorder="1">
      <alignment vertical="center"/>
    </xf>
    <xf numFmtId="0" fontId="2" fillId="5" borderId="55" xfId="0" applyFont="1" applyFill="1" applyBorder="1">
      <alignment vertical="center"/>
    </xf>
    <xf numFmtId="0" fontId="2" fillId="5" borderId="57" xfId="0" applyFont="1" applyFill="1" applyBorder="1">
      <alignment vertical="center"/>
    </xf>
    <xf numFmtId="0" fontId="2" fillId="5" borderId="58" xfId="0" applyFont="1" applyFill="1" applyBorder="1">
      <alignment vertical="center"/>
    </xf>
    <xf numFmtId="0" fontId="2" fillId="5" borderId="43" xfId="0" applyFont="1" applyFill="1" applyBorder="1">
      <alignment vertical="center"/>
    </xf>
    <xf numFmtId="0" fontId="2" fillId="5" borderId="40" xfId="0" applyFont="1" applyFill="1" applyBorder="1">
      <alignment vertical="center"/>
    </xf>
    <xf numFmtId="0" fontId="2" fillId="5" borderId="41" xfId="0" applyFont="1" applyFill="1" applyBorder="1">
      <alignment vertical="center"/>
    </xf>
    <xf numFmtId="0" fontId="2" fillId="5" borderId="50" xfId="0" applyFont="1" applyFill="1" applyBorder="1" applyAlignment="1">
      <alignment horizontal="right" vertical="center"/>
    </xf>
    <xf numFmtId="0" fontId="2" fillId="5" borderId="22" xfId="0" applyFont="1" applyFill="1" applyBorder="1" applyAlignment="1">
      <alignment horizontal="right" vertical="center"/>
    </xf>
    <xf numFmtId="0" fontId="4" fillId="0" borderId="24" xfId="0" applyFont="1" applyBorder="1" applyAlignment="1">
      <alignment horizontal="distributed" vertical="center"/>
    </xf>
    <xf numFmtId="0" fontId="4" fillId="0" borderId="25" xfId="0" applyFont="1" applyBorder="1" applyAlignment="1">
      <alignment horizontal="distributed" vertical="center"/>
    </xf>
    <xf numFmtId="0" fontId="4" fillId="0" borderId="25" xfId="0" applyFont="1" applyBorder="1" applyAlignment="1">
      <alignment horizontal="center" vertical="center"/>
    </xf>
    <xf numFmtId="0" fontId="2" fillId="5" borderId="44" xfId="0" applyFont="1" applyFill="1" applyBorder="1" applyAlignment="1">
      <alignment horizontal="right" vertical="center"/>
    </xf>
    <xf numFmtId="0" fontId="2" fillId="5" borderId="45" xfId="0" applyFont="1" applyFill="1" applyBorder="1" applyAlignment="1">
      <alignment horizontal="right" vertical="center"/>
    </xf>
    <xf numFmtId="0" fontId="2" fillId="5" borderId="60" xfId="0" applyFont="1" applyFill="1" applyBorder="1" applyAlignment="1">
      <alignment horizontal="right" vertical="center"/>
    </xf>
    <xf numFmtId="0" fontId="2" fillId="5" borderId="59" xfId="0" applyFont="1" applyFill="1" applyBorder="1" applyAlignment="1">
      <alignment horizontal="right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176" fontId="4" fillId="5" borderId="47" xfId="0" applyNumberFormat="1" applyFont="1" applyFill="1" applyBorder="1" applyAlignment="1">
      <alignment horizontal="center" vertical="center" shrinkToFit="1"/>
    </xf>
    <xf numFmtId="176" fontId="4" fillId="5" borderId="25" xfId="0" applyNumberFormat="1" applyFont="1" applyFill="1" applyBorder="1" applyAlignment="1">
      <alignment horizontal="center" vertical="center" shrinkToFit="1"/>
    </xf>
    <xf numFmtId="176" fontId="4" fillId="5" borderId="26" xfId="0" applyNumberFormat="1" applyFont="1" applyFill="1" applyBorder="1" applyAlignment="1">
      <alignment horizontal="center" vertical="center" shrinkToFit="1"/>
    </xf>
    <xf numFmtId="38" fontId="4" fillId="5" borderId="24" xfId="0" applyNumberFormat="1" applyFont="1" applyFill="1" applyBorder="1" applyAlignment="1">
      <alignment horizontal="center" vertical="center" shrinkToFit="1"/>
    </xf>
    <xf numFmtId="38" fontId="4" fillId="5" borderId="25" xfId="0" applyNumberFormat="1" applyFont="1" applyFill="1" applyBorder="1" applyAlignment="1">
      <alignment horizontal="center" vertical="center" shrinkToFit="1"/>
    </xf>
    <xf numFmtId="38" fontId="4" fillId="5" borderId="51" xfId="0" applyNumberFormat="1" applyFont="1" applyFill="1" applyBorder="1" applyAlignment="1">
      <alignment horizontal="center" vertical="center" shrinkToFit="1"/>
    </xf>
    <xf numFmtId="9" fontId="4" fillId="5" borderId="47" xfId="0" applyNumberFormat="1" applyFont="1" applyFill="1" applyBorder="1" applyAlignment="1">
      <alignment horizontal="center" vertical="center" shrinkToFit="1"/>
    </xf>
    <xf numFmtId="9" fontId="4" fillId="5" borderId="51" xfId="0" applyNumberFormat="1" applyFont="1" applyFill="1" applyBorder="1" applyAlignment="1">
      <alignment horizontal="center" vertical="center" shrinkToFit="1"/>
    </xf>
    <xf numFmtId="176" fontId="4" fillId="5" borderId="51" xfId="0" applyNumberFormat="1" applyFont="1" applyFill="1" applyBorder="1" applyAlignment="1">
      <alignment horizontal="center" vertical="center" shrinkToFit="1"/>
    </xf>
    <xf numFmtId="49" fontId="4" fillId="5" borderId="47" xfId="0" applyNumberFormat="1" applyFont="1" applyFill="1" applyBorder="1" applyAlignment="1">
      <alignment horizontal="center" vertical="center" shrinkToFit="1"/>
    </xf>
    <xf numFmtId="49" fontId="4" fillId="5" borderId="25" xfId="0" applyNumberFormat="1" applyFont="1" applyFill="1" applyBorder="1" applyAlignment="1">
      <alignment horizontal="center" vertical="center" shrinkToFit="1"/>
    </xf>
    <xf numFmtId="49" fontId="4" fillId="5" borderId="51" xfId="0" applyNumberFormat="1" applyFont="1" applyFill="1" applyBorder="1" applyAlignment="1">
      <alignment horizontal="center" vertical="center" shrinkToFit="1"/>
    </xf>
    <xf numFmtId="38" fontId="4" fillId="5" borderId="27" xfId="0" applyNumberFormat="1" applyFont="1" applyFill="1" applyBorder="1" applyAlignment="1">
      <alignment horizontal="center" vertical="center" shrinkToFit="1"/>
    </xf>
    <xf numFmtId="38" fontId="4" fillId="5" borderId="28" xfId="0" applyNumberFormat="1" applyFont="1" applyFill="1" applyBorder="1" applyAlignment="1">
      <alignment horizontal="center" vertical="center" shrinkToFit="1"/>
    </xf>
    <xf numFmtId="38" fontId="4" fillId="5" borderId="49" xfId="0" applyNumberFormat="1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distributed" vertical="center"/>
    </xf>
    <xf numFmtId="0" fontId="4" fillId="2" borderId="25" xfId="0" applyFont="1" applyFill="1" applyBorder="1" applyAlignment="1">
      <alignment horizontal="distributed" vertical="center"/>
    </xf>
    <xf numFmtId="0" fontId="4" fillId="2" borderId="25" xfId="0" applyFont="1" applyFill="1" applyBorder="1" applyAlignment="1">
      <alignment horizontal="center" vertical="center"/>
    </xf>
    <xf numFmtId="0" fontId="2" fillId="6" borderId="47" xfId="0" applyFont="1" applyFill="1" applyBorder="1" applyAlignment="1">
      <alignment horizontal="right" vertical="center"/>
    </xf>
    <xf numFmtId="0" fontId="2" fillId="6" borderId="25" xfId="0" applyFont="1" applyFill="1" applyBorder="1" applyAlignment="1">
      <alignment horizontal="right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5" borderId="34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4" fillId="5" borderId="42" xfId="0" applyFont="1" applyFill="1" applyBorder="1" applyAlignment="1">
      <alignment horizontal="right" vertical="center"/>
    </xf>
    <xf numFmtId="0" fontId="4" fillId="5" borderId="35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4" fillId="5" borderId="43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50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5" borderId="46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3" borderId="7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 shrinkToFit="1"/>
    </xf>
    <xf numFmtId="0" fontId="4" fillId="4" borderId="25" xfId="0" applyFont="1" applyFill="1" applyBorder="1" applyAlignment="1">
      <alignment horizontal="center" vertical="center" shrinkToFit="1"/>
    </xf>
    <xf numFmtId="0" fontId="4" fillId="4" borderId="26" xfId="0" applyFont="1" applyFill="1" applyBorder="1" applyAlignment="1">
      <alignment horizontal="center" vertical="center" shrinkToFit="1"/>
    </xf>
    <xf numFmtId="0" fontId="4" fillId="4" borderId="52" xfId="0" applyFont="1" applyFill="1" applyBorder="1" applyAlignment="1">
      <alignment horizontal="center" vertical="center" shrinkToFit="1"/>
    </xf>
    <xf numFmtId="0" fontId="4" fillId="4" borderId="28" xfId="0" applyFont="1" applyFill="1" applyBorder="1" applyAlignment="1">
      <alignment horizontal="center" vertical="center" shrinkToFit="1"/>
    </xf>
    <xf numFmtId="0" fontId="4" fillId="4" borderId="29" xfId="0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 shrinkToFit="1"/>
    </xf>
    <xf numFmtId="0" fontId="4" fillId="4" borderId="66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5" borderId="47" xfId="0" applyFont="1" applyFill="1" applyBorder="1" applyAlignment="1">
      <alignment horizontal="right" vertical="center"/>
    </xf>
    <xf numFmtId="0" fontId="2" fillId="5" borderId="25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2" fillId="5" borderId="52" xfId="0" applyFont="1" applyFill="1" applyBorder="1" applyAlignment="1">
      <alignment horizontal="right" vertical="center"/>
    </xf>
    <xf numFmtId="0" fontId="2" fillId="5" borderId="28" xfId="0" applyFont="1" applyFill="1" applyBorder="1" applyAlignment="1">
      <alignment horizontal="right" vertical="center"/>
    </xf>
    <xf numFmtId="0" fontId="4" fillId="4" borderId="50" xfId="0" applyFont="1" applyFill="1" applyBorder="1" applyAlignment="1">
      <alignment horizontal="center" vertical="center" shrinkToFit="1"/>
    </xf>
    <xf numFmtId="0" fontId="4" fillId="4" borderId="22" xfId="0" applyFont="1" applyFill="1" applyBorder="1" applyAlignment="1">
      <alignment horizontal="center" vertical="center" shrinkToFit="1"/>
    </xf>
    <xf numFmtId="0" fontId="4" fillId="4" borderId="23" xfId="0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3" fillId="7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54" xfId="0" applyFont="1" applyFill="1" applyBorder="1" applyAlignment="1">
      <alignment horizontal="center" vertical="center" shrinkToFit="1"/>
    </xf>
    <xf numFmtId="0" fontId="4" fillId="4" borderId="65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6" fontId="5" fillId="5" borderId="3" xfId="0" applyNumberFormat="1" applyFont="1" applyFill="1" applyBorder="1" applyAlignment="1">
      <alignment horizontal="right" vertical="center"/>
    </xf>
    <xf numFmtId="6" fontId="5" fillId="5" borderId="1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2" fillId="5" borderId="0" xfId="0" applyFont="1" applyFill="1" applyAlignment="1">
      <alignment horizontal="right" vertical="center"/>
    </xf>
    <xf numFmtId="0" fontId="2" fillId="5" borderId="0" xfId="0" applyFont="1" applyFill="1">
      <alignment vertical="center"/>
    </xf>
    <xf numFmtId="0" fontId="2" fillId="5" borderId="0" xfId="0" applyFont="1" applyFill="1" applyAlignment="1">
      <alignment vertical="center" wrapText="1"/>
    </xf>
    <xf numFmtId="0" fontId="8" fillId="5" borderId="36" xfId="0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horizontal="center" vertical="center"/>
    </xf>
    <xf numFmtId="0" fontId="8" fillId="5" borderId="34" xfId="0" applyFont="1" applyFill="1" applyBorder="1" applyAlignment="1">
      <alignment horizontal="center" vertical="center"/>
    </xf>
    <xf numFmtId="0" fontId="8" fillId="5" borderId="39" xfId="0" applyFont="1" applyFill="1" applyBorder="1" applyAlignment="1">
      <alignment horizontal="center" vertical="center"/>
    </xf>
    <xf numFmtId="0" fontId="8" fillId="5" borderId="40" xfId="0" applyFont="1" applyFill="1" applyBorder="1" applyAlignment="1">
      <alignment horizontal="center" vertical="center"/>
    </xf>
    <xf numFmtId="0" fontId="8" fillId="5" borderId="35" xfId="0" applyFont="1" applyFill="1" applyBorder="1" applyAlignment="1">
      <alignment horizontal="center" vertical="center"/>
    </xf>
    <xf numFmtId="6" fontId="4" fillId="5" borderId="36" xfId="0" applyNumberFormat="1" applyFont="1" applyFill="1" applyBorder="1" applyAlignment="1">
      <alignment horizontal="center" vertical="center" shrinkToFit="1"/>
    </xf>
    <xf numFmtId="6" fontId="4" fillId="5" borderId="37" xfId="0" applyNumberFormat="1" applyFont="1" applyFill="1" applyBorder="1" applyAlignment="1">
      <alignment horizontal="center" vertical="center" shrinkToFit="1"/>
    </xf>
    <xf numFmtId="6" fontId="4" fillId="5" borderId="39" xfId="0" applyNumberFormat="1" applyFont="1" applyFill="1" applyBorder="1" applyAlignment="1">
      <alignment horizontal="center" vertical="center" shrinkToFit="1"/>
    </xf>
    <xf numFmtId="6" fontId="4" fillId="5" borderId="40" xfId="0" applyNumberFormat="1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6" fillId="4" borderId="8" xfId="0" applyFont="1" applyFill="1" applyBorder="1" applyAlignment="1">
      <alignment horizontal="left" vertical="top"/>
    </xf>
    <xf numFmtId="38" fontId="4" fillId="5" borderId="33" xfId="0" applyNumberFormat="1" applyFont="1" applyFill="1" applyBorder="1" applyAlignment="1">
      <alignment horizontal="center" vertical="center" shrinkToFit="1"/>
    </xf>
    <xf numFmtId="38" fontId="4" fillId="5" borderId="12" xfId="0" applyNumberFormat="1" applyFont="1" applyFill="1" applyBorder="1" applyAlignment="1">
      <alignment horizontal="center" vertical="center" shrinkToFit="1"/>
    </xf>
    <xf numFmtId="38" fontId="4" fillId="5" borderId="14" xfId="0" applyNumberFormat="1" applyFont="1" applyFill="1" applyBorder="1" applyAlignment="1">
      <alignment horizontal="center" vertical="center" shrinkToFit="1"/>
    </xf>
    <xf numFmtId="0" fontId="4" fillId="5" borderId="63" xfId="0" applyFont="1" applyFill="1" applyBorder="1" applyAlignment="1">
      <alignment horizontal="center" vertical="center" shrinkToFit="1"/>
    </xf>
    <xf numFmtId="0" fontId="4" fillId="5" borderId="59" xfId="0" applyFont="1" applyFill="1" applyBorder="1" applyAlignment="1">
      <alignment horizontal="center" vertical="center" shrinkToFit="1"/>
    </xf>
    <xf numFmtId="38" fontId="4" fillId="5" borderId="63" xfId="0" applyNumberFormat="1" applyFont="1" applyFill="1" applyBorder="1" applyAlignment="1">
      <alignment horizontal="center" vertical="center" shrinkToFit="1"/>
    </xf>
    <xf numFmtId="38" fontId="4" fillId="5" borderId="59" xfId="0" applyNumberFormat="1" applyFont="1" applyFill="1" applyBorder="1" applyAlignment="1">
      <alignment horizontal="center" vertical="center" shrinkToFit="1"/>
    </xf>
    <xf numFmtId="38" fontId="4" fillId="5" borderId="64" xfId="0" applyNumberFormat="1" applyFont="1" applyFill="1" applyBorder="1" applyAlignment="1">
      <alignment horizontal="center" vertical="center" shrinkToFit="1"/>
    </xf>
    <xf numFmtId="0" fontId="4" fillId="5" borderId="27" xfId="0" applyFont="1" applyFill="1" applyBorder="1" applyAlignment="1">
      <alignment horizontal="center" vertical="center" shrinkToFit="1"/>
    </xf>
    <xf numFmtId="0" fontId="4" fillId="5" borderId="28" xfId="0" applyFont="1" applyFill="1" applyBorder="1" applyAlignment="1">
      <alignment horizontal="center" vertical="center" shrinkToFit="1"/>
    </xf>
    <xf numFmtId="49" fontId="4" fillId="5" borderId="50" xfId="0" applyNumberFormat="1" applyFont="1" applyFill="1" applyBorder="1" applyAlignment="1">
      <alignment horizontal="center" vertical="center" shrinkToFit="1"/>
    </xf>
    <xf numFmtId="49" fontId="4" fillId="5" borderId="22" xfId="0" applyNumberFormat="1" applyFont="1" applyFill="1" applyBorder="1" applyAlignment="1">
      <alignment horizontal="center" vertical="center" shrinkToFit="1"/>
    </xf>
    <xf numFmtId="49" fontId="4" fillId="5" borderId="48" xfId="0" applyNumberFormat="1" applyFont="1" applyFill="1" applyBorder="1" applyAlignment="1">
      <alignment horizontal="center" vertical="center" shrinkToFit="1"/>
    </xf>
    <xf numFmtId="176" fontId="4" fillId="5" borderId="50" xfId="0" applyNumberFormat="1" applyFont="1" applyFill="1" applyBorder="1" applyAlignment="1">
      <alignment horizontal="center" vertical="center" shrinkToFit="1"/>
    </xf>
    <xf numFmtId="176" fontId="4" fillId="5" borderId="48" xfId="0" applyNumberFormat="1" applyFont="1" applyFill="1" applyBorder="1" applyAlignment="1">
      <alignment horizontal="center" vertical="center" shrinkToFit="1"/>
    </xf>
    <xf numFmtId="177" fontId="4" fillId="5" borderId="50" xfId="0" applyNumberFormat="1" applyFont="1" applyFill="1" applyBorder="1" applyAlignment="1">
      <alignment horizontal="center" vertical="center" shrinkToFit="1"/>
    </xf>
    <xf numFmtId="177" fontId="4" fillId="5" borderId="22" xfId="0" applyNumberFormat="1" applyFont="1" applyFill="1" applyBorder="1" applyAlignment="1">
      <alignment horizontal="center" vertical="center" shrinkToFit="1"/>
    </xf>
    <xf numFmtId="177" fontId="4" fillId="5" borderId="23" xfId="0" applyNumberFormat="1" applyFont="1" applyFill="1" applyBorder="1" applyAlignment="1">
      <alignment horizontal="center" vertical="center" shrinkToFit="1"/>
    </xf>
    <xf numFmtId="38" fontId="4" fillId="5" borderId="21" xfId="0" applyNumberFormat="1" applyFont="1" applyFill="1" applyBorder="1" applyAlignment="1">
      <alignment horizontal="center" vertical="center" shrinkToFit="1"/>
    </xf>
    <xf numFmtId="38" fontId="4" fillId="5" borderId="22" xfId="0" applyNumberFormat="1" applyFont="1" applyFill="1" applyBorder="1" applyAlignment="1">
      <alignment horizontal="center" vertical="center" shrinkToFit="1"/>
    </xf>
    <xf numFmtId="38" fontId="4" fillId="5" borderId="48" xfId="0" applyNumberFormat="1" applyFont="1" applyFill="1" applyBorder="1" applyAlignment="1">
      <alignment horizontal="center" vertical="center" shrinkToFit="1"/>
    </xf>
    <xf numFmtId="9" fontId="4" fillId="5" borderId="50" xfId="0" applyNumberFormat="1" applyFont="1" applyFill="1" applyBorder="1" applyAlignment="1">
      <alignment horizontal="center" vertical="center" shrinkToFit="1"/>
    </xf>
    <xf numFmtId="9" fontId="4" fillId="5" borderId="48" xfId="0" applyNumberFormat="1" applyFont="1" applyFill="1" applyBorder="1" applyAlignment="1">
      <alignment horizontal="center" vertical="center" shrinkToFit="1"/>
    </xf>
    <xf numFmtId="49" fontId="4" fillId="5" borderId="52" xfId="0" applyNumberFormat="1" applyFont="1" applyFill="1" applyBorder="1" applyAlignment="1">
      <alignment horizontal="center" vertical="center" shrinkToFit="1"/>
    </xf>
    <xf numFmtId="49" fontId="4" fillId="5" borderId="28" xfId="0" applyNumberFormat="1" applyFont="1" applyFill="1" applyBorder="1" applyAlignment="1">
      <alignment horizontal="center" vertical="center" shrinkToFit="1"/>
    </xf>
    <xf numFmtId="49" fontId="4" fillId="5" borderId="49" xfId="0" applyNumberFormat="1" applyFont="1" applyFill="1" applyBorder="1" applyAlignment="1">
      <alignment horizontal="center" vertical="center" shrinkToFit="1"/>
    </xf>
    <xf numFmtId="176" fontId="4" fillId="5" borderId="52" xfId="0" applyNumberFormat="1" applyFont="1" applyFill="1" applyBorder="1" applyAlignment="1">
      <alignment horizontal="center" vertical="center" shrinkToFit="1"/>
    </xf>
    <xf numFmtId="176" fontId="4" fillId="5" borderId="49" xfId="0" applyNumberFormat="1" applyFont="1" applyFill="1" applyBorder="1" applyAlignment="1">
      <alignment horizontal="center" vertical="center" shrinkToFit="1"/>
    </xf>
    <xf numFmtId="176" fontId="4" fillId="5" borderId="28" xfId="0" applyNumberFormat="1" applyFont="1" applyFill="1" applyBorder="1" applyAlignment="1">
      <alignment horizontal="center" vertical="center" shrinkToFit="1"/>
    </xf>
    <xf numFmtId="176" fontId="4" fillId="5" borderId="29" xfId="0" applyNumberFormat="1" applyFont="1" applyFill="1" applyBorder="1" applyAlignment="1">
      <alignment horizontal="center" vertical="center" shrinkToFit="1"/>
    </xf>
    <xf numFmtId="9" fontId="4" fillId="5" borderId="52" xfId="0" applyNumberFormat="1" applyFont="1" applyFill="1" applyBorder="1" applyAlignment="1">
      <alignment horizontal="center" vertical="center" shrinkToFit="1"/>
    </xf>
    <xf numFmtId="9" fontId="4" fillId="5" borderId="49" xfId="0" applyNumberFormat="1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left" vertical="top"/>
    </xf>
    <xf numFmtId="0" fontId="6" fillId="4" borderId="3" xfId="0" applyFont="1" applyFill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6" fillId="4" borderId="6" xfId="0" applyFont="1" applyFill="1" applyBorder="1" applyAlignment="1">
      <alignment horizontal="left" vertical="top"/>
    </xf>
    <xf numFmtId="38" fontId="4" fillId="5" borderId="27" xfId="0" applyNumberFormat="1" applyFont="1" applyFill="1" applyBorder="1" applyAlignment="1">
      <alignment horizontal="right" vertical="center" shrinkToFit="1"/>
    </xf>
    <xf numFmtId="38" fontId="4" fillId="5" borderId="28" xfId="0" applyNumberFormat="1" applyFont="1" applyFill="1" applyBorder="1" applyAlignment="1">
      <alignment horizontal="right" vertical="center" shrinkToFit="1"/>
    </xf>
    <xf numFmtId="38" fontId="4" fillId="5" borderId="49" xfId="0" applyNumberFormat="1" applyFont="1" applyFill="1" applyBorder="1" applyAlignment="1">
      <alignment horizontal="right" vertical="center" shrinkToFit="1"/>
    </xf>
    <xf numFmtId="38" fontId="4" fillId="5" borderId="1" xfId="0" applyNumberFormat="1" applyFont="1" applyFill="1" applyBorder="1" applyAlignment="1">
      <alignment horizontal="right" vertical="center" shrinkToFit="1"/>
    </xf>
    <xf numFmtId="38" fontId="4" fillId="5" borderId="43" xfId="0" applyNumberFormat="1" applyFont="1" applyFill="1" applyBorder="1" applyAlignment="1">
      <alignment horizontal="right" vertical="center" shrinkToFit="1"/>
    </xf>
    <xf numFmtId="6" fontId="4" fillId="5" borderId="36" xfId="0" applyNumberFormat="1" applyFont="1" applyFill="1" applyBorder="1" applyAlignment="1">
      <alignment horizontal="right" vertical="center" shrinkToFit="1"/>
    </xf>
    <xf numFmtId="6" fontId="4" fillId="5" borderId="37" xfId="0" applyNumberFormat="1" applyFont="1" applyFill="1" applyBorder="1" applyAlignment="1">
      <alignment horizontal="right" vertical="center" shrinkToFit="1"/>
    </xf>
    <xf numFmtId="6" fontId="4" fillId="5" borderId="39" xfId="0" applyNumberFormat="1" applyFont="1" applyFill="1" applyBorder="1" applyAlignment="1">
      <alignment horizontal="right" vertical="center" shrinkToFit="1"/>
    </xf>
    <xf numFmtId="6" fontId="4" fillId="5" borderId="40" xfId="0" applyNumberFormat="1" applyFont="1" applyFill="1" applyBorder="1" applyAlignment="1">
      <alignment horizontal="right" vertical="center" shrinkToFit="1"/>
    </xf>
    <xf numFmtId="38" fontId="4" fillId="5" borderId="33" xfId="0" applyNumberFormat="1" applyFont="1" applyFill="1" applyBorder="1" applyAlignment="1">
      <alignment horizontal="right" vertical="center" shrinkToFit="1"/>
    </xf>
    <xf numFmtId="38" fontId="4" fillId="5" borderId="12" xfId="0" applyNumberFormat="1" applyFont="1" applyFill="1" applyBorder="1" applyAlignment="1">
      <alignment horizontal="right" vertical="center" shrinkToFit="1"/>
    </xf>
    <xf numFmtId="38" fontId="4" fillId="5" borderId="14" xfId="0" applyNumberFormat="1" applyFont="1" applyFill="1" applyBorder="1" applyAlignment="1">
      <alignment horizontal="right" vertical="center" shrinkToFit="1"/>
    </xf>
    <xf numFmtId="38" fontId="4" fillId="5" borderId="63" xfId="0" applyNumberFormat="1" applyFont="1" applyFill="1" applyBorder="1" applyAlignment="1">
      <alignment horizontal="right" vertical="center" shrinkToFit="1"/>
    </xf>
    <xf numFmtId="38" fontId="4" fillId="5" borderId="59" xfId="0" applyNumberFormat="1" applyFont="1" applyFill="1" applyBorder="1" applyAlignment="1">
      <alignment horizontal="right" vertical="center" shrinkToFit="1"/>
    </xf>
    <xf numFmtId="38" fontId="4" fillId="5" borderId="64" xfId="0" applyNumberFormat="1" applyFont="1" applyFill="1" applyBorder="1" applyAlignment="1">
      <alignment horizontal="right" vertical="center" shrinkToFit="1"/>
    </xf>
    <xf numFmtId="38" fontId="4" fillId="5" borderId="50" xfId="0" applyNumberFormat="1" applyFont="1" applyFill="1" applyBorder="1" applyAlignment="1">
      <alignment horizontal="right" vertical="center" shrinkToFit="1"/>
    </xf>
    <xf numFmtId="38" fontId="4" fillId="5" borderId="48" xfId="0" applyNumberFormat="1" applyFont="1" applyFill="1" applyBorder="1" applyAlignment="1">
      <alignment horizontal="right" vertical="center" shrinkToFit="1"/>
    </xf>
    <xf numFmtId="49" fontId="4" fillId="5" borderId="52" xfId="0" applyNumberFormat="1" applyFont="1" applyFill="1" applyBorder="1" applyAlignment="1">
      <alignment horizontal="left" vertical="center" shrinkToFit="1"/>
    </xf>
    <xf numFmtId="49" fontId="4" fillId="5" borderId="28" xfId="0" applyNumberFormat="1" applyFont="1" applyFill="1" applyBorder="1" applyAlignment="1">
      <alignment horizontal="left" vertical="center" shrinkToFit="1"/>
    </xf>
    <xf numFmtId="49" fontId="4" fillId="5" borderId="49" xfId="0" applyNumberFormat="1" applyFont="1" applyFill="1" applyBorder="1" applyAlignment="1">
      <alignment horizontal="left" vertical="center" shrinkToFit="1"/>
    </xf>
    <xf numFmtId="176" fontId="4" fillId="5" borderId="52" xfId="0" applyNumberFormat="1" applyFont="1" applyFill="1" applyBorder="1" applyAlignment="1">
      <alignment horizontal="right" vertical="center" shrinkToFit="1"/>
    </xf>
    <xf numFmtId="176" fontId="4" fillId="5" borderId="49" xfId="0" applyNumberFormat="1" applyFont="1" applyFill="1" applyBorder="1" applyAlignment="1">
      <alignment horizontal="right" vertical="center" shrinkToFit="1"/>
    </xf>
    <xf numFmtId="177" fontId="4" fillId="5" borderId="52" xfId="0" applyNumberFormat="1" applyFont="1" applyFill="1" applyBorder="1" applyAlignment="1">
      <alignment horizontal="right" vertical="center" shrinkToFit="1"/>
    </xf>
    <xf numFmtId="177" fontId="4" fillId="5" borderId="28" xfId="0" applyNumberFormat="1" applyFont="1" applyFill="1" applyBorder="1" applyAlignment="1">
      <alignment horizontal="right" vertical="center" shrinkToFit="1"/>
    </xf>
    <xf numFmtId="177" fontId="4" fillId="5" borderId="29" xfId="0" applyNumberFormat="1" applyFont="1" applyFill="1" applyBorder="1" applyAlignment="1">
      <alignment horizontal="right" vertical="center" shrinkToFit="1"/>
    </xf>
    <xf numFmtId="49" fontId="4" fillId="5" borderId="47" xfId="0" applyNumberFormat="1" applyFont="1" applyFill="1" applyBorder="1" applyAlignment="1">
      <alignment horizontal="left" vertical="center" shrinkToFit="1"/>
    </xf>
    <xf numFmtId="49" fontId="4" fillId="5" borderId="25" xfId="0" applyNumberFormat="1" applyFont="1" applyFill="1" applyBorder="1" applyAlignment="1">
      <alignment horizontal="left" vertical="center" shrinkToFit="1"/>
    </xf>
    <xf numFmtId="49" fontId="4" fillId="5" borderId="51" xfId="0" applyNumberFormat="1" applyFont="1" applyFill="1" applyBorder="1" applyAlignment="1">
      <alignment horizontal="left" vertical="center" shrinkToFit="1"/>
    </xf>
    <xf numFmtId="176" fontId="4" fillId="5" borderId="47" xfId="0" applyNumberFormat="1" applyFont="1" applyFill="1" applyBorder="1" applyAlignment="1">
      <alignment horizontal="right" vertical="center" shrinkToFit="1"/>
    </xf>
    <xf numFmtId="176" fontId="4" fillId="5" borderId="51" xfId="0" applyNumberFormat="1" applyFont="1" applyFill="1" applyBorder="1" applyAlignment="1">
      <alignment horizontal="right" vertical="center" shrinkToFit="1"/>
    </xf>
    <xf numFmtId="177" fontId="4" fillId="5" borderId="47" xfId="0" applyNumberFormat="1" applyFont="1" applyFill="1" applyBorder="1" applyAlignment="1">
      <alignment horizontal="right" vertical="center" shrinkToFit="1"/>
    </xf>
    <xf numFmtId="177" fontId="4" fillId="5" borderId="25" xfId="0" applyNumberFormat="1" applyFont="1" applyFill="1" applyBorder="1" applyAlignment="1">
      <alignment horizontal="right" vertical="center" shrinkToFit="1"/>
    </xf>
    <xf numFmtId="177" fontId="4" fillId="5" borderId="26" xfId="0" applyNumberFormat="1" applyFont="1" applyFill="1" applyBorder="1" applyAlignment="1">
      <alignment horizontal="right" vertical="center" shrinkToFit="1"/>
    </xf>
    <xf numFmtId="38" fontId="4" fillId="5" borderId="24" xfId="0" applyNumberFormat="1" applyFont="1" applyFill="1" applyBorder="1" applyAlignment="1">
      <alignment horizontal="right" vertical="center" shrinkToFit="1"/>
    </xf>
    <xf numFmtId="38" fontId="4" fillId="5" borderId="25" xfId="0" applyNumberFormat="1" applyFont="1" applyFill="1" applyBorder="1" applyAlignment="1">
      <alignment horizontal="right" vertical="center" shrinkToFit="1"/>
    </xf>
    <xf numFmtId="38" fontId="4" fillId="5" borderId="51" xfId="0" applyNumberFormat="1" applyFont="1" applyFill="1" applyBorder="1" applyAlignment="1">
      <alignment horizontal="right" vertical="center" shrinkToFit="1"/>
    </xf>
    <xf numFmtId="0" fontId="4" fillId="4" borderId="44" xfId="0" applyFont="1" applyFill="1" applyBorder="1" applyAlignment="1">
      <alignment horizontal="center" vertical="center" shrinkToFit="1"/>
    </xf>
    <xf numFmtId="0" fontId="4" fillId="4" borderId="45" xfId="0" applyFont="1" applyFill="1" applyBorder="1" applyAlignment="1">
      <alignment horizontal="center" vertical="center" shrinkToFit="1"/>
    </xf>
    <xf numFmtId="0" fontId="4" fillId="4" borderId="46" xfId="0" applyFont="1" applyFill="1" applyBorder="1" applyAlignment="1">
      <alignment horizontal="center" vertical="center" shrinkToFit="1"/>
    </xf>
    <xf numFmtId="49" fontId="4" fillId="5" borderId="44" xfId="0" applyNumberFormat="1" applyFont="1" applyFill="1" applyBorder="1" applyAlignment="1">
      <alignment horizontal="left" vertical="center" shrinkToFit="1"/>
    </xf>
    <xf numFmtId="49" fontId="4" fillId="5" borderId="45" xfId="0" applyNumberFormat="1" applyFont="1" applyFill="1" applyBorder="1" applyAlignment="1">
      <alignment horizontal="left" vertical="center" shrinkToFit="1"/>
    </xf>
    <xf numFmtId="49" fontId="4" fillId="5" borderId="68" xfId="0" applyNumberFormat="1" applyFont="1" applyFill="1" applyBorder="1" applyAlignment="1">
      <alignment horizontal="left" vertical="center" shrinkToFit="1"/>
    </xf>
    <xf numFmtId="176" fontId="4" fillId="5" borderId="44" xfId="0" applyNumberFormat="1" applyFont="1" applyFill="1" applyBorder="1" applyAlignment="1">
      <alignment horizontal="right" vertical="center" shrinkToFit="1"/>
    </xf>
    <xf numFmtId="176" fontId="4" fillId="5" borderId="68" xfId="0" applyNumberFormat="1" applyFont="1" applyFill="1" applyBorder="1" applyAlignment="1">
      <alignment horizontal="right" vertical="center" shrinkToFit="1"/>
    </xf>
    <xf numFmtId="49" fontId="4" fillId="5" borderId="44" xfId="0" applyNumberFormat="1" applyFont="1" applyFill="1" applyBorder="1" applyAlignment="1">
      <alignment horizontal="center" vertical="center" shrinkToFit="1"/>
    </xf>
    <xf numFmtId="49" fontId="4" fillId="5" borderId="45" xfId="0" applyNumberFormat="1" applyFont="1" applyFill="1" applyBorder="1" applyAlignment="1">
      <alignment horizontal="center" vertical="center" shrinkToFit="1"/>
    </xf>
    <xf numFmtId="49" fontId="4" fillId="5" borderId="68" xfId="0" applyNumberFormat="1" applyFont="1" applyFill="1" applyBorder="1" applyAlignment="1">
      <alignment horizontal="center" vertical="center" shrinkToFit="1"/>
    </xf>
    <xf numFmtId="177" fontId="4" fillId="5" borderId="44" xfId="0" applyNumberFormat="1" applyFont="1" applyFill="1" applyBorder="1" applyAlignment="1">
      <alignment horizontal="right" vertical="center" shrinkToFit="1"/>
    </xf>
    <xf numFmtId="177" fontId="4" fillId="5" borderId="45" xfId="0" applyNumberFormat="1" applyFont="1" applyFill="1" applyBorder="1" applyAlignment="1">
      <alignment horizontal="right" vertical="center" shrinkToFit="1"/>
    </xf>
    <xf numFmtId="177" fontId="4" fillId="5" borderId="46" xfId="0" applyNumberFormat="1" applyFont="1" applyFill="1" applyBorder="1" applyAlignment="1">
      <alignment horizontal="right" vertical="center" shrinkToFit="1"/>
    </xf>
    <xf numFmtId="38" fontId="4" fillId="5" borderId="69" xfId="0" applyNumberFormat="1" applyFont="1" applyFill="1" applyBorder="1" applyAlignment="1">
      <alignment horizontal="right" vertical="center" shrinkToFit="1"/>
    </xf>
    <xf numFmtId="38" fontId="4" fillId="5" borderId="45" xfId="0" applyNumberFormat="1" applyFont="1" applyFill="1" applyBorder="1" applyAlignment="1">
      <alignment horizontal="right" vertical="center" shrinkToFit="1"/>
    </xf>
    <xf numFmtId="38" fontId="4" fillId="5" borderId="68" xfId="0" applyNumberFormat="1" applyFont="1" applyFill="1" applyBorder="1" applyAlignment="1">
      <alignment horizontal="right" vertical="center" shrinkToFit="1"/>
    </xf>
    <xf numFmtId="49" fontId="4" fillId="5" borderId="50" xfId="0" applyNumberFormat="1" applyFont="1" applyFill="1" applyBorder="1" applyAlignment="1">
      <alignment horizontal="left" vertical="center" shrinkToFit="1"/>
    </xf>
    <xf numFmtId="49" fontId="4" fillId="5" borderId="22" xfId="0" applyNumberFormat="1" applyFont="1" applyFill="1" applyBorder="1" applyAlignment="1">
      <alignment horizontal="left" vertical="center" shrinkToFit="1"/>
    </xf>
    <xf numFmtId="49" fontId="4" fillId="5" borderId="48" xfId="0" applyNumberFormat="1" applyFont="1" applyFill="1" applyBorder="1" applyAlignment="1">
      <alignment horizontal="left" vertical="center" shrinkToFit="1"/>
    </xf>
    <xf numFmtId="176" fontId="4" fillId="5" borderId="50" xfId="0" applyNumberFormat="1" applyFont="1" applyFill="1" applyBorder="1" applyAlignment="1">
      <alignment horizontal="right" vertical="center" shrinkToFit="1"/>
    </xf>
    <xf numFmtId="176" fontId="4" fillId="5" borderId="22" xfId="0" applyNumberFormat="1" applyFont="1" applyFill="1" applyBorder="1" applyAlignment="1">
      <alignment horizontal="right" vertical="center" shrinkToFit="1"/>
    </xf>
    <xf numFmtId="177" fontId="4" fillId="5" borderId="22" xfId="0" applyNumberFormat="1" applyFont="1" applyFill="1" applyBorder="1" applyAlignment="1">
      <alignment horizontal="right" vertical="center" shrinkToFit="1"/>
    </xf>
    <xf numFmtId="177" fontId="4" fillId="5" borderId="23" xfId="0" applyNumberFormat="1" applyFont="1" applyFill="1" applyBorder="1" applyAlignment="1">
      <alignment horizontal="right" vertical="center" shrinkToFit="1"/>
    </xf>
    <xf numFmtId="38" fontId="4" fillId="5" borderId="21" xfId="0" applyNumberFormat="1" applyFont="1" applyFill="1" applyBorder="1" applyAlignment="1">
      <alignment horizontal="right" vertical="center" shrinkToFit="1"/>
    </xf>
    <xf numFmtId="38" fontId="4" fillId="5" borderId="22" xfId="0" applyNumberFormat="1" applyFont="1" applyFill="1" applyBorder="1" applyAlignment="1">
      <alignment horizontal="right" vertical="center" shrinkToFit="1"/>
    </xf>
    <xf numFmtId="0" fontId="2" fillId="5" borderId="47" xfId="0" applyFont="1" applyFill="1" applyBorder="1" applyAlignment="1">
      <alignment horizontal="right" vertical="center" shrinkToFit="1"/>
    </xf>
    <xf numFmtId="0" fontId="2" fillId="5" borderId="25" xfId="0" applyFont="1" applyFill="1" applyBorder="1" applyAlignment="1">
      <alignment horizontal="right" vertical="center" shrinkToFit="1"/>
    </xf>
    <xf numFmtId="0" fontId="2" fillId="5" borderId="35" xfId="0" applyFont="1" applyFill="1" applyBorder="1" applyAlignment="1">
      <alignment horizontal="right" vertical="center" shrinkToFit="1"/>
    </xf>
    <xf numFmtId="0" fontId="2" fillId="5" borderId="1" xfId="0" applyFont="1" applyFill="1" applyBorder="1" applyAlignment="1">
      <alignment horizontal="right" vertical="center" shrinkToFit="1"/>
    </xf>
    <xf numFmtId="0" fontId="2" fillId="6" borderId="47" xfId="0" applyFont="1" applyFill="1" applyBorder="1" applyAlignment="1">
      <alignment horizontal="right" vertical="center" shrinkToFit="1"/>
    </xf>
    <xf numFmtId="0" fontId="2" fillId="6" borderId="25" xfId="0" applyFont="1" applyFill="1" applyBorder="1" applyAlignment="1">
      <alignment horizontal="right" vertical="center" shrinkToFit="1"/>
    </xf>
    <xf numFmtId="0" fontId="2" fillId="5" borderId="44" xfId="0" applyFont="1" applyFill="1" applyBorder="1" applyAlignment="1">
      <alignment horizontal="center" vertical="center" wrapText="1" shrinkToFit="1"/>
    </xf>
    <xf numFmtId="0" fontId="2" fillId="5" borderId="45" xfId="0" applyFont="1" applyFill="1" applyBorder="1" applyAlignment="1">
      <alignment horizontal="center" vertical="center" wrapText="1" shrinkToFit="1"/>
    </xf>
    <xf numFmtId="0" fontId="2" fillId="5" borderId="46" xfId="0" applyFont="1" applyFill="1" applyBorder="1" applyAlignment="1">
      <alignment horizontal="center" vertical="center" wrapText="1" shrinkToFit="1"/>
    </xf>
    <xf numFmtId="0" fontId="2" fillId="5" borderId="35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34" xfId="0" applyFont="1" applyFill="1" applyBorder="1" applyAlignment="1">
      <alignment horizontal="right" vertical="center" shrinkToFit="1"/>
    </xf>
    <xf numFmtId="0" fontId="2" fillId="5" borderId="3" xfId="0" applyFont="1" applyFill="1" applyBorder="1" applyAlignment="1">
      <alignment horizontal="right" vertical="center" shrinkToFit="1"/>
    </xf>
    <xf numFmtId="0" fontId="2" fillId="5" borderId="42" xfId="0" applyFont="1" applyFill="1" applyBorder="1" applyAlignment="1">
      <alignment vertical="center" shrinkToFit="1"/>
    </xf>
    <xf numFmtId="0" fontId="2" fillId="5" borderId="37" xfId="0" applyFont="1" applyFill="1" applyBorder="1" applyAlignment="1">
      <alignment vertical="center" shrinkToFit="1"/>
    </xf>
    <xf numFmtId="0" fontId="2" fillId="5" borderId="38" xfId="0" applyFont="1" applyFill="1" applyBorder="1" applyAlignment="1">
      <alignment vertical="center" shrinkToFit="1"/>
    </xf>
    <xf numFmtId="0" fontId="2" fillId="5" borderId="55" xfId="0" applyFont="1" applyFill="1" applyBorder="1" applyAlignment="1">
      <alignment vertical="center" shrinkToFit="1"/>
    </xf>
    <xf numFmtId="0" fontId="2" fillId="5" borderId="57" xfId="0" applyFont="1" applyFill="1" applyBorder="1" applyAlignment="1">
      <alignment vertical="center" shrinkToFit="1"/>
    </xf>
    <xf numFmtId="0" fontId="2" fillId="5" borderId="58" xfId="0" applyFont="1" applyFill="1" applyBorder="1" applyAlignment="1">
      <alignment vertical="center" shrinkToFit="1"/>
    </xf>
    <xf numFmtId="0" fontId="2" fillId="5" borderId="43" xfId="0" applyFont="1" applyFill="1" applyBorder="1" applyAlignment="1">
      <alignment vertical="center" shrinkToFit="1"/>
    </xf>
    <xf numFmtId="0" fontId="2" fillId="5" borderId="40" xfId="0" applyFont="1" applyFill="1" applyBorder="1" applyAlignment="1">
      <alignment vertical="center" shrinkToFit="1"/>
    </xf>
    <xf numFmtId="0" fontId="2" fillId="5" borderId="41" xfId="0" applyFont="1" applyFill="1" applyBorder="1" applyAlignment="1">
      <alignment vertical="center" shrinkToFit="1"/>
    </xf>
    <xf numFmtId="0" fontId="4" fillId="5" borderId="3" xfId="0" applyFont="1" applyFill="1" applyBorder="1" applyAlignment="1">
      <alignment horizontal="center" vertical="center"/>
    </xf>
    <xf numFmtId="0" fontId="4" fillId="5" borderId="4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shrinkToFit="1"/>
    </xf>
    <xf numFmtId="0" fontId="4" fillId="5" borderId="43" xfId="0" applyFont="1" applyFill="1" applyBorder="1" applyAlignment="1">
      <alignment horizontal="center" vertical="center" shrinkToFit="1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left" vertical="center" shrinkToFit="1"/>
    </xf>
    <xf numFmtId="0" fontId="2" fillId="5" borderId="0" xfId="0" applyFont="1" applyFill="1" applyAlignment="1">
      <alignment horizontal="left" vertical="center" wrapText="1"/>
    </xf>
    <xf numFmtId="6" fontId="5" fillId="5" borderId="3" xfId="0" applyNumberFormat="1" applyFont="1" applyFill="1" applyBorder="1" applyAlignment="1">
      <alignment horizontal="right" vertical="center" shrinkToFit="1"/>
    </xf>
    <xf numFmtId="6" fontId="5" fillId="5" borderId="1" xfId="0" applyNumberFormat="1" applyFont="1" applyFill="1" applyBorder="1" applyAlignment="1">
      <alignment horizontal="right" vertical="center" shrinkToFit="1"/>
    </xf>
    <xf numFmtId="0" fontId="2" fillId="5" borderId="34" xfId="0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right" vertical="center"/>
    </xf>
    <xf numFmtId="0" fontId="2" fillId="5" borderId="35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4" fillId="4" borderId="60" xfId="0" applyFont="1" applyFill="1" applyBorder="1" applyAlignment="1">
      <alignment horizontal="center" vertical="center" shrinkToFit="1"/>
    </xf>
    <xf numFmtId="0" fontId="4" fillId="4" borderId="59" xfId="0" applyFont="1" applyFill="1" applyBorder="1" applyAlignment="1">
      <alignment horizontal="center" vertical="center" shrinkToFit="1"/>
    </xf>
    <xf numFmtId="0" fontId="4" fillId="4" borderId="67" xfId="0" applyFont="1" applyFill="1" applyBorder="1" applyAlignment="1">
      <alignment horizontal="center" vertical="center" shrinkToFit="1"/>
    </xf>
    <xf numFmtId="176" fontId="4" fillId="5" borderId="48" xfId="0" applyNumberFormat="1" applyFont="1" applyFill="1" applyBorder="1" applyAlignment="1">
      <alignment horizontal="right" vertical="center" shrinkToFit="1"/>
    </xf>
    <xf numFmtId="177" fontId="4" fillId="5" borderId="50" xfId="0" applyNumberFormat="1" applyFont="1" applyFill="1" applyBorder="1" applyAlignment="1">
      <alignment horizontal="right" vertical="center" shrinkToFit="1"/>
    </xf>
    <xf numFmtId="49" fontId="4" fillId="5" borderId="60" xfId="0" applyNumberFormat="1" applyFont="1" applyFill="1" applyBorder="1" applyAlignment="1">
      <alignment horizontal="left" vertical="center" shrinkToFit="1"/>
    </xf>
    <xf numFmtId="49" fontId="4" fillId="5" borderId="59" xfId="0" applyNumberFormat="1" applyFont="1" applyFill="1" applyBorder="1" applyAlignment="1">
      <alignment horizontal="left" vertical="center" shrinkToFit="1"/>
    </xf>
    <xf numFmtId="49" fontId="4" fillId="5" borderId="64" xfId="0" applyNumberFormat="1" applyFont="1" applyFill="1" applyBorder="1" applyAlignment="1">
      <alignment horizontal="left" vertical="center" shrinkToFit="1"/>
    </xf>
    <xf numFmtId="176" fontId="4" fillId="5" borderId="60" xfId="0" applyNumberFormat="1" applyFont="1" applyFill="1" applyBorder="1" applyAlignment="1">
      <alignment horizontal="right" vertical="center" shrinkToFit="1"/>
    </xf>
    <xf numFmtId="176" fontId="4" fillId="5" borderId="64" xfId="0" applyNumberFormat="1" applyFont="1" applyFill="1" applyBorder="1" applyAlignment="1">
      <alignment horizontal="right" vertical="center" shrinkToFit="1"/>
    </xf>
    <xf numFmtId="49" fontId="4" fillId="5" borderId="60" xfId="0" applyNumberFormat="1" applyFont="1" applyFill="1" applyBorder="1" applyAlignment="1">
      <alignment horizontal="center" vertical="center" shrinkToFit="1"/>
    </xf>
    <xf numFmtId="49" fontId="4" fillId="5" borderId="59" xfId="0" applyNumberFormat="1" applyFont="1" applyFill="1" applyBorder="1" applyAlignment="1">
      <alignment horizontal="center" vertical="center" shrinkToFit="1"/>
    </xf>
    <xf numFmtId="49" fontId="4" fillId="5" borderId="64" xfId="0" applyNumberFormat="1" applyFont="1" applyFill="1" applyBorder="1" applyAlignment="1">
      <alignment horizontal="center" vertical="center" shrinkToFit="1"/>
    </xf>
    <xf numFmtId="177" fontId="4" fillId="5" borderId="60" xfId="0" applyNumberFormat="1" applyFont="1" applyFill="1" applyBorder="1" applyAlignment="1">
      <alignment horizontal="right" vertical="center" shrinkToFit="1"/>
    </xf>
    <xf numFmtId="177" fontId="4" fillId="5" borderId="59" xfId="0" applyNumberFormat="1" applyFont="1" applyFill="1" applyBorder="1" applyAlignment="1">
      <alignment horizontal="right" vertical="center" shrinkToFit="1"/>
    </xf>
    <xf numFmtId="177" fontId="4" fillId="5" borderId="67" xfId="0" applyNumberFormat="1" applyFont="1" applyFill="1" applyBorder="1" applyAlignment="1">
      <alignment horizontal="right" vertical="center" shrinkToFit="1"/>
    </xf>
    <xf numFmtId="9" fontId="4" fillId="5" borderId="60" xfId="0" applyNumberFormat="1" applyFont="1" applyFill="1" applyBorder="1" applyAlignment="1">
      <alignment horizontal="center" vertical="center" shrinkToFit="1"/>
    </xf>
    <xf numFmtId="9" fontId="4" fillId="5" borderId="64" xfId="0" applyNumberFormat="1" applyFont="1" applyFill="1" applyBorder="1" applyAlignment="1">
      <alignment horizontal="center" vertical="center" shrinkToFit="1"/>
    </xf>
    <xf numFmtId="176" fontId="4" fillId="5" borderId="22" xfId="0" applyNumberFormat="1" applyFont="1" applyFill="1" applyBorder="1" applyAlignment="1">
      <alignment horizontal="center" vertical="center" shrinkToFit="1"/>
    </xf>
    <xf numFmtId="176" fontId="4" fillId="5" borderId="23" xfId="0" applyNumberFormat="1" applyFont="1" applyFill="1" applyBorder="1" applyAlignment="1">
      <alignment horizontal="center" vertical="center" shrinkToFit="1"/>
    </xf>
    <xf numFmtId="0" fontId="2" fillId="5" borderId="0" xfId="0" applyFont="1" applyFill="1" applyAlignment="1">
      <alignment horizontal="right" vertical="center" shrinkToFit="1"/>
    </xf>
    <xf numFmtId="0" fontId="2" fillId="5" borderId="0" xfId="0" applyFont="1" applyFill="1" applyAlignment="1">
      <alignment vertical="center" shrinkToFit="1"/>
    </xf>
    <xf numFmtId="0" fontId="2" fillId="5" borderId="44" xfId="0" applyFont="1" applyFill="1" applyBorder="1" applyAlignment="1">
      <alignment horizontal="center" vertical="center" shrinkToFit="1"/>
    </xf>
    <xf numFmtId="0" fontId="2" fillId="5" borderId="45" xfId="0" applyFont="1" applyFill="1" applyBorder="1" applyAlignment="1">
      <alignment horizontal="center" vertical="center" shrinkToFit="1"/>
    </xf>
    <xf numFmtId="0" fontId="2" fillId="5" borderId="46" xfId="0" applyFont="1" applyFill="1" applyBorder="1" applyAlignment="1">
      <alignment horizontal="center" vertical="center" shrinkToFit="1"/>
    </xf>
    <xf numFmtId="0" fontId="2" fillId="5" borderId="35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2" fillId="5" borderId="6" xfId="0" applyFont="1" applyFill="1" applyBorder="1" applyAlignment="1">
      <alignment horizontal="center" vertical="center" shrinkToFit="1"/>
    </xf>
    <xf numFmtId="0" fontId="4" fillId="5" borderId="31" xfId="0" applyFont="1" applyFill="1" applyBorder="1" applyAlignment="1">
      <alignment horizontal="left" vertical="center" shrinkToFit="1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left" vertical="center" shrinkToFit="1"/>
    </xf>
    <xf numFmtId="176" fontId="4" fillId="5" borderId="16" xfId="0" applyNumberFormat="1" applyFont="1" applyFill="1" applyBorder="1" applyAlignment="1">
      <alignment horizontal="right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4" fillId="5" borderId="25" xfId="0" applyFont="1" applyFill="1" applyBorder="1" applyAlignment="1">
      <alignment horizontal="center" vertical="center" shrinkToFit="1"/>
    </xf>
    <xf numFmtId="0" fontId="4" fillId="5" borderId="51" xfId="0" applyFont="1" applyFill="1" applyBorder="1" applyAlignment="1">
      <alignment horizontal="center" vertical="center" shrinkToFit="1"/>
    </xf>
    <xf numFmtId="38" fontId="4" fillId="5" borderId="16" xfId="0" applyNumberFormat="1" applyFont="1" applyFill="1" applyBorder="1" applyAlignment="1">
      <alignment horizontal="right" vertical="center" shrinkToFi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176" fontId="4" fillId="5" borderId="31" xfId="0" applyNumberFormat="1" applyFont="1" applyFill="1" applyBorder="1" applyAlignment="1">
      <alignment horizontal="right" vertical="center" shrinkToFit="1"/>
    </xf>
    <xf numFmtId="0" fontId="4" fillId="5" borderId="50" xfId="0" applyFont="1" applyFill="1" applyBorder="1" applyAlignment="1">
      <alignment horizontal="center" vertical="center" shrinkToFit="1"/>
    </xf>
    <xf numFmtId="0" fontId="4" fillId="5" borderId="22" xfId="0" applyFont="1" applyFill="1" applyBorder="1" applyAlignment="1">
      <alignment horizontal="center" vertical="center" shrinkToFit="1"/>
    </xf>
    <xf numFmtId="0" fontId="4" fillId="5" borderId="48" xfId="0" applyFont="1" applyFill="1" applyBorder="1" applyAlignment="1">
      <alignment horizontal="center" vertical="center" shrinkToFit="1"/>
    </xf>
    <xf numFmtId="38" fontId="4" fillId="5" borderId="31" xfId="0" applyNumberFormat="1" applyFont="1" applyFill="1" applyBorder="1" applyAlignment="1">
      <alignment horizontal="right" vertical="center" shrinkToFit="1"/>
    </xf>
    <xf numFmtId="0" fontId="4" fillId="4" borderId="10" xfId="0" applyFont="1" applyFill="1" applyBorder="1" applyAlignment="1">
      <alignment horizontal="center" vertical="center"/>
    </xf>
    <xf numFmtId="0" fontId="4" fillId="4" borderId="66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38" fontId="4" fillId="5" borderId="34" xfId="0" applyNumberFormat="1" applyFont="1" applyFill="1" applyBorder="1" applyAlignment="1">
      <alignment horizontal="right" vertical="center" shrinkToFit="1"/>
    </xf>
    <xf numFmtId="38" fontId="4" fillId="5" borderId="3" xfId="0" applyNumberFormat="1" applyFont="1" applyFill="1" applyBorder="1" applyAlignment="1">
      <alignment horizontal="right" vertical="center" shrinkToFit="1"/>
    </xf>
    <xf numFmtId="38" fontId="4" fillId="5" borderId="42" xfId="0" applyNumberFormat="1" applyFont="1" applyFill="1" applyBorder="1" applyAlignment="1">
      <alignment horizontal="right" vertical="center" shrinkToFit="1"/>
    </xf>
    <xf numFmtId="38" fontId="4" fillId="5" borderId="60" xfId="0" applyNumberFormat="1" applyFont="1" applyFill="1" applyBorder="1" applyAlignment="1">
      <alignment horizontal="right" vertical="center" shrinkToFi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9" xfId="0" applyFont="1" applyFill="1" applyBorder="1" applyAlignment="1">
      <alignment horizontal="center" vertical="center"/>
    </xf>
    <xf numFmtId="0" fontId="4" fillId="4" borderId="67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top"/>
    </xf>
    <xf numFmtId="0" fontId="6" fillId="4" borderId="3" xfId="0" applyFont="1" applyFill="1" applyBorder="1" applyAlignment="1">
      <alignment vertical="top"/>
    </xf>
    <xf numFmtId="0" fontId="6" fillId="4" borderId="4" xfId="0" applyFont="1" applyFill="1" applyBorder="1" applyAlignment="1">
      <alignment vertical="top"/>
    </xf>
    <xf numFmtId="0" fontId="6" fillId="4" borderId="7" xfId="0" applyFont="1" applyFill="1" applyBorder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0" fontId="6" fillId="4" borderId="8" xfId="0" applyFont="1" applyFill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top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38" fontId="4" fillId="5" borderId="62" xfId="0" applyNumberFormat="1" applyFont="1" applyFill="1" applyBorder="1" applyAlignment="1">
      <alignment horizontal="right" vertical="center" shrinkToFit="1"/>
    </xf>
    <xf numFmtId="0" fontId="4" fillId="4" borderId="62" xfId="0" applyFont="1" applyFill="1" applyBorder="1" applyAlignment="1">
      <alignment horizontal="center" vertical="center"/>
    </xf>
    <xf numFmtId="0" fontId="4" fillId="4" borderId="70" xfId="0" applyFont="1" applyFill="1" applyBorder="1" applyAlignment="1">
      <alignment horizontal="center" vertical="center"/>
    </xf>
    <xf numFmtId="6" fontId="4" fillId="5" borderId="10" xfId="0" applyNumberFormat="1" applyFont="1" applyFill="1" applyBorder="1" applyAlignment="1">
      <alignment horizontal="right" vertical="center" shrinkToFit="1"/>
    </xf>
    <xf numFmtId="0" fontId="4" fillId="5" borderId="19" xfId="0" applyFont="1" applyFill="1" applyBorder="1" applyAlignment="1">
      <alignment horizontal="left" vertical="center" shrinkToFit="1"/>
    </xf>
    <xf numFmtId="176" fontId="4" fillId="5" borderId="19" xfId="0" applyNumberFormat="1" applyFont="1" applyFill="1" applyBorder="1" applyAlignment="1">
      <alignment horizontal="right" vertical="center" shrinkToFit="1"/>
    </xf>
    <xf numFmtId="0" fontId="4" fillId="5" borderId="52" xfId="0" applyFont="1" applyFill="1" applyBorder="1" applyAlignment="1">
      <alignment horizontal="center" vertical="center" shrinkToFit="1"/>
    </xf>
    <xf numFmtId="0" fontId="4" fillId="5" borderId="49" xfId="0" applyFont="1" applyFill="1" applyBorder="1" applyAlignment="1">
      <alignment horizontal="center" vertical="center" shrinkToFit="1"/>
    </xf>
    <xf numFmtId="38" fontId="4" fillId="5" borderId="19" xfId="0" applyNumberFormat="1" applyFont="1" applyFill="1" applyBorder="1" applyAlignment="1">
      <alignment horizontal="right" vertical="center" shrinkToFit="1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5" borderId="47" xfId="0" applyFont="1" applyFill="1" applyBorder="1" applyAlignment="1">
      <alignment horizontal="left" vertical="center" shrinkToFit="1"/>
    </xf>
    <xf numFmtId="0" fontId="4" fillId="5" borderId="25" xfId="0" applyFont="1" applyFill="1" applyBorder="1" applyAlignment="1">
      <alignment horizontal="left" vertical="center" shrinkToFit="1"/>
    </xf>
    <xf numFmtId="0" fontId="4" fillId="5" borderId="51" xfId="0" applyFont="1" applyFill="1" applyBorder="1" applyAlignment="1">
      <alignment horizontal="left" vertical="center" shrinkToFit="1"/>
    </xf>
    <xf numFmtId="176" fontId="4" fillId="5" borderId="25" xfId="0" applyNumberFormat="1" applyFont="1" applyFill="1" applyBorder="1" applyAlignment="1">
      <alignment horizontal="right" vertical="center" shrinkToFit="1"/>
    </xf>
    <xf numFmtId="38" fontId="4" fillId="5" borderId="47" xfId="0" applyNumberFormat="1" applyFont="1" applyFill="1" applyBorder="1" applyAlignment="1">
      <alignment horizontal="right" vertical="center" shrinkToFit="1"/>
    </xf>
    <xf numFmtId="0" fontId="4" fillId="4" borderId="47" xfId="0" applyFont="1" applyFill="1" applyBorder="1" applyAlignment="1">
      <alignment horizontal="left" vertical="center"/>
    </xf>
    <xf numFmtId="0" fontId="4" fillId="4" borderId="25" xfId="0" applyFont="1" applyFill="1" applyBorder="1" applyAlignment="1">
      <alignment horizontal="left" vertical="center"/>
    </xf>
    <xf numFmtId="0" fontId="4" fillId="4" borderId="26" xfId="0" applyFont="1" applyFill="1" applyBorder="1" applyAlignment="1">
      <alignment horizontal="left" vertical="center"/>
    </xf>
    <xf numFmtId="0" fontId="4" fillId="4" borderId="31" xfId="0" applyFont="1" applyFill="1" applyBorder="1" applyAlignment="1">
      <alignment horizontal="left" vertical="center"/>
    </xf>
    <xf numFmtId="0" fontId="4" fillId="4" borderId="32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38" fontId="4" fillId="5" borderId="52" xfId="0" applyNumberFormat="1" applyFont="1" applyFill="1" applyBorder="1" applyAlignment="1">
      <alignment horizontal="right" vertical="center" shrinkToFit="1"/>
    </xf>
    <xf numFmtId="0" fontId="4" fillId="4" borderId="19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</cellXfs>
  <cellStyles count="3">
    <cellStyle name="桁区切り 2" xfId="2" xr:uid="{9FB832DA-71C9-42CC-9488-CEBBE084F869}"/>
    <cellStyle name="標準" xfId="0" builtinId="0"/>
    <cellStyle name="標準 2" xfId="1" xr:uid="{64AB6258-3844-4073-8F37-2E41D113741C}"/>
  </cellStyles>
  <dxfs count="1">
    <dxf>
      <font>
        <color theme="0"/>
      </font>
    </dxf>
  </dxfs>
  <tableStyles count="0" defaultTableStyle="TableStyleMedium2" defaultPivotStyle="PivotStyleLight16"/>
  <colors>
    <mruColors>
      <color rgb="FFFFFFCC"/>
      <color rgb="FFFFFF66"/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22</xdr:row>
      <xdr:rowOff>0</xdr:rowOff>
    </xdr:from>
    <xdr:to>
      <xdr:col>19</xdr:col>
      <xdr:colOff>0</xdr:colOff>
      <xdr:row>22</xdr:row>
      <xdr:rowOff>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467225" y="5372100"/>
          <a:ext cx="276225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114300</xdr:colOff>
      <xdr:row>19</xdr:row>
      <xdr:rowOff>26670</xdr:rowOff>
    </xdr:from>
    <xdr:to>
      <xdr:col>27</xdr:col>
      <xdr:colOff>238125</xdr:colOff>
      <xdr:row>19</xdr:row>
      <xdr:rowOff>264795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217920" y="4461510"/>
          <a:ext cx="375285" cy="23812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133350</xdr:colOff>
      <xdr:row>7</xdr:row>
      <xdr:rowOff>104774</xdr:rowOff>
    </xdr:from>
    <xdr:to>
      <xdr:col>27</xdr:col>
      <xdr:colOff>85725</xdr:colOff>
      <xdr:row>9</xdr:row>
      <xdr:rowOff>123825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985510" y="1918334"/>
          <a:ext cx="455295" cy="5219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24</xdr:col>
      <xdr:colOff>19050</xdr:colOff>
      <xdr:row>0</xdr:row>
      <xdr:rowOff>38100</xdr:rowOff>
    </xdr:from>
    <xdr:to>
      <xdr:col>27</xdr:col>
      <xdr:colOff>219075</xdr:colOff>
      <xdr:row>1</xdr:row>
      <xdr:rowOff>57150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181725" y="38100"/>
          <a:ext cx="1028700" cy="42862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18</xdr:col>
      <xdr:colOff>0</xdr:colOff>
      <xdr:row>23</xdr:row>
      <xdr:rowOff>0</xdr:rowOff>
    </xdr:from>
    <xdr:to>
      <xdr:col>19</xdr:col>
      <xdr:colOff>0</xdr:colOff>
      <xdr:row>23</xdr:row>
      <xdr:rowOff>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8BB28C19-C5FB-4D7C-A0EE-A91547BE7D4E}"/>
            </a:ext>
          </a:extLst>
        </xdr:cNvPr>
        <xdr:cNvCxnSpPr/>
      </xdr:nvCxnSpPr>
      <xdr:spPr>
        <a:xfrm>
          <a:off x="4091940" y="5257800"/>
          <a:ext cx="251460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87630</xdr:colOff>
      <xdr:row>7</xdr:row>
      <xdr:rowOff>34290</xdr:rowOff>
    </xdr:from>
    <xdr:to>
      <xdr:col>27</xdr:col>
      <xdr:colOff>173355</xdr:colOff>
      <xdr:row>9</xdr:row>
      <xdr:rowOff>148590</xdr:rowOff>
    </xdr:to>
    <xdr:sp macro="" textlink="">
      <xdr:nvSpPr>
        <xdr:cNvPr id="14" name="円/楕円 4">
          <a:extLst>
            <a:ext uri="{FF2B5EF4-FFF2-40B4-BE49-F238E27FC236}">
              <a16:creationId xmlns:a16="http://schemas.microsoft.com/office/drawing/2014/main" id="{1E182232-945D-49C7-99E4-827911A8D961}"/>
            </a:ext>
          </a:extLst>
        </xdr:cNvPr>
        <xdr:cNvSpPr/>
      </xdr:nvSpPr>
      <xdr:spPr>
        <a:xfrm>
          <a:off x="5939790" y="1847850"/>
          <a:ext cx="588645" cy="61722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17</xdr:col>
      <xdr:colOff>160020</xdr:colOff>
      <xdr:row>30</xdr:row>
      <xdr:rowOff>22860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E84C050-EE43-4C9D-AA7A-6EE5DD10ACF1}"/>
            </a:ext>
          </a:extLst>
        </xdr:cNvPr>
        <xdr:cNvSpPr txBox="1"/>
      </xdr:nvSpPr>
      <xdr:spPr>
        <a:xfrm>
          <a:off x="502920" y="6797040"/>
          <a:ext cx="3497580" cy="29718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数量と単価を入力すれば自動計算されます</a:t>
          </a:r>
        </a:p>
      </xdr:txBody>
    </xdr:sp>
    <xdr:clientData/>
  </xdr:twoCellAnchor>
  <xdr:twoCellAnchor>
    <xdr:from>
      <xdr:col>9</xdr:col>
      <xdr:colOff>76200</xdr:colOff>
      <xdr:row>30</xdr:row>
      <xdr:rowOff>228600</xdr:rowOff>
    </xdr:from>
    <xdr:to>
      <xdr:col>22</xdr:col>
      <xdr:colOff>167640</xdr:colOff>
      <xdr:row>31</xdr:row>
      <xdr:rowOff>251460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83A3CF1-3880-4435-9AE3-5161C2AA51DC}"/>
            </a:ext>
          </a:extLst>
        </xdr:cNvPr>
        <xdr:cNvSpPr txBox="1"/>
      </xdr:nvSpPr>
      <xdr:spPr>
        <a:xfrm>
          <a:off x="2339340" y="7299960"/>
          <a:ext cx="2926080" cy="29718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税が８％の場合は変更してください</a:t>
          </a:r>
        </a:p>
      </xdr:txBody>
    </xdr:sp>
    <xdr:clientData/>
  </xdr:twoCellAnchor>
  <xdr:twoCellAnchor>
    <xdr:from>
      <xdr:col>8</xdr:col>
      <xdr:colOff>240030</xdr:colOff>
      <xdr:row>27</xdr:row>
      <xdr:rowOff>0</xdr:rowOff>
    </xdr:from>
    <xdr:to>
      <xdr:col>10</xdr:col>
      <xdr:colOff>198120</xdr:colOff>
      <xdr:row>29</xdr:row>
      <xdr:rowOff>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1B9CE60E-6B6A-B262-3BE6-CA0B647E6F67}"/>
            </a:ext>
          </a:extLst>
        </xdr:cNvPr>
        <xdr:cNvCxnSpPr>
          <a:stCxn id="5" idx="0"/>
        </xdr:cNvCxnSpPr>
      </xdr:nvCxnSpPr>
      <xdr:spPr>
        <a:xfrm flipV="1">
          <a:off x="2251710" y="6248400"/>
          <a:ext cx="461010" cy="5486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240030</xdr:colOff>
      <xdr:row>26</xdr:row>
      <xdr:rowOff>251460</xdr:rowOff>
    </xdr:from>
    <xdr:to>
      <xdr:col>15</xdr:col>
      <xdr:colOff>15240</xdr:colOff>
      <xdr:row>29</xdr:row>
      <xdr:rowOff>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92B209A0-7813-D8A0-95EA-E51791F2B80A}"/>
            </a:ext>
          </a:extLst>
        </xdr:cNvPr>
        <xdr:cNvCxnSpPr>
          <a:stCxn id="5" idx="0"/>
        </xdr:cNvCxnSpPr>
      </xdr:nvCxnSpPr>
      <xdr:spPr>
        <a:xfrm flipV="1">
          <a:off x="2251710" y="6225540"/>
          <a:ext cx="1322070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205740</xdr:colOff>
      <xdr:row>26</xdr:row>
      <xdr:rowOff>251460</xdr:rowOff>
    </xdr:from>
    <xdr:to>
      <xdr:col>23</xdr:col>
      <xdr:colOff>106680</xdr:colOff>
      <xdr:row>30</xdr:row>
      <xdr:rowOff>228600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E216CA1A-046C-D475-01AC-CA9D1C6B4E9B}"/>
            </a:ext>
          </a:extLst>
        </xdr:cNvPr>
        <xdr:cNvCxnSpPr/>
      </xdr:nvCxnSpPr>
      <xdr:spPr>
        <a:xfrm flipV="1">
          <a:off x="4046220" y="6225540"/>
          <a:ext cx="1409700" cy="10744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953</xdr:colOff>
      <xdr:row>22</xdr:row>
      <xdr:rowOff>953</xdr:rowOff>
    </xdr:from>
    <xdr:to>
      <xdr:col>22</xdr:col>
      <xdr:colOff>952</xdr:colOff>
      <xdr:row>22</xdr:row>
      <xdr:rowOff>953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4C276715-9046-4F2A-ACD4-045B1C39C605}"/>
            </a:ext>
          </a:extLst>
        </xdr:cNvPr>
        <xdr:cNvCxnSpPr/>
      </xdr:nvCxnSpPr>
      <xdr:spPr>
        <a:xfrm>
          <a:off x="4847273" y="5022533"/>
          <a:ext cx="251459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249555</xdr:colOff>
      <xdr:row>22</xdr:row>
      <xdr:rowOff>279400</xdr:rowOff>
    </xdr:from>
    <xdr:to>
      <xdr:col>21</xdr:col>
      <xdr:colOff>249554</xdr:colOff>
      <xdr:row>22</xdr:row>
      <xdr:rowOff>279400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40A6B90A-A85B-47C2-8F1F-23BA34E67B0B}"/>
            </a:ext>
          </a:extLst>
        </xdr:cNvPr>
        <xdr:cNvCxnSpPr/>
      </xdr:nvCxnSpPr>
      <xdr:spPr>
        <a:xfrm>
          <a:off x="4844415" y="5300980"/>
          <a:ext cx="251459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953</xdr:colOff>
      <xdr:row>22</xdr:row>
      <xdr:rowOff>953</xdr:rowOff>
    </xdr:from>
    <xdr:to>
      <xdr:col>22</xdr:col>
      <xdr:colOff>952</xdr:colOff>
      <xdr:row>22</xdr:row>
      <xdr:rowOff>953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6B1DB5AE-A77B-4B87-AC07-DA463D89654C}"/>
            </a:ext>
          </a:extLst>
        </xdr:cNvPr>
        <xdr:cNvCxnSpPr/>
      </xdr:nvCxnSpPr>
      <xdr:spPr>
        <a:xfrm>
          <a:off x="4858703" y="5030153"/>
          <a:ext cx="252412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22</xdr:row>
      <xdr:rowOff>0</xdr:rowOff>
    </xdr:from>
    <xdr:to>
      <xdr:col>19</xdr:col>
      <xdr:colOff>0</xdr:colOff>
      <xdr:row>22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3410290F-83AD-4B9E-8B33-992E3E49967E}"/>
            </a:ext>
          </a:extLst>
        </xdr:cNvPr>
        <xdr:cNvCxnSpPr/>
      </xdr:nvCxnSpPr>
      <xdr:spPr>
        <a:xfrm>
          <a:off x="4091940" y="5021580"/>
          <a:ext cx="251460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249555</xdr:colOff>
      <xdr:row>22</xdr:row>
      <xdr:rowOff>279400</xdr:rowOff>
    </xdr:from>
    <xdr:to>
      <xdr:col>21</xdr:col>
      <xdr:colOff>249554</xdr:colOff>
      <xdr:row>22</xdr:row>
      <xdr:rowOff>279400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78107D46-9232-45E1-BB31-52005B3F22EE}"/>
            </a:ext>
          </a:extLst>
        </xdr:cNvPr>
        <xdr:cNvCxnSpPr/>
      </xdr:nvCxnSpPr>
      <xdr:spPr>
        <a:xfrm>
          <a:off x="4844415" y="5300980"/>
          <a:ext cx="251459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23</xdr:row>
      <xdr:rowOff>0</xdr:rowOff>
    </xdr:from>
    <xdr:to>
      <xdr:col>19</xdr:col>
      <xdr:colOff>0</xdr:colOff>
      <xdr:row>23</xdr:row>
      <xdr:rowOff>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5994E75A-097E-447C-8E1F-BAF337780804}"/>
            </a:ext>
          </a:extLst>
        </xdr:cNvPr>
        <xdr:cNvCxnSpPr/>
      </xdr:nvCxnSpPr>
      <xdr:spPr>
        <a:xfrm>
          <a:off x="4091940" y="5303520"/>
          <a:ext cx="251460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19</xdr:row>
      <xdr:rowOff>7620</xdr:rowOff>
    </xdr:from>
    <xdr:to>
      <xdr:col>27</xdr:col>
      <xdr:colOff>123825</xdr:colOff>
      <xdr:row>19</xdr:row>
      <xdr:rowOff>245745</xdr:rowOff>
    </xdr:to>
    <xdr:sp macro="" textlink="">
      <xdr:nvSpPr>
        <xdr:cNvPr id="7" name="円/楕円 1">
          <a:extLst>
            <a:ext uri="{FF2B5EF4-FFF2-40B4-BE49-F238E27FC236}">
              <a16:creationId xmlns:a16="http://schemas.microsoft.com/office/drawing/2014/main" id="{24952030-0B73-43D8-9F78-D3A6FBA7DAC6}"/>
            </a:ext>
          </a:extLst>
        </xdr:cNvPr>
        <xdr:cNvSpPr/>
      </xdr:nvSpPr>
      <xdr:spPr>
        <a:xfrm>
          <a:off x="6103620" y="4472940"/>
          <a:ext cx="375285" cy="23812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22</xdr:row>
      <xdr:rowOff>0</xdr:rowOff>
    </xdr:from>
    <xdr:to>
      <xdr:col>19</xdr:col>
      <xdr:colOff>0</xdr:colOff>
      <xdr:row>22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4505325" y="5076825"/>
          <a:ext cx="276225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18</xdr:row>
      <xdr:rowOff>15240</xdr:rowOff>
    </xdr:from>
    <xdr:to>
      <xdr:col>10</xdr:col>
      <xdr:colOff>243840</xdr:colOff>
      <xdr:row>23</xdr:row>
      <xdr:rowOff>259080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7669934-0130-4093-A097-84D51296DDD9}"/>
            </a:ext>
          </a:extLst>
        </xdr:cNvPr>
        <xdr:cNvCxnSpPr/>
      </xdr:nvCxnSpPr>
      <xdr:spPr>
        <a:xfrm flipV="1">
          <a:off x="1516380" y="4175760"/>
          <a:ext cx="1242060" cy="134112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23</xdr:row>
      <xdr:rowOff>0</xdr:rowOff>
    </xdr:from>
    <xdr:to>
      <xdr:col>19</xdr:col>
      <xdr:colOff>0</xdr:colOff>
      <xdr:row>23</xdr:row>
      <xdr:rowOff>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1AB9B675-BEF3-4E72-BC68-EB9E5B18CE11}"/>
            </a:ext>
          </a:extLst>
        </xdr:cNvPr>
        <xdr:cNvCxnSpPr/>
      </xdr:nvCxnSpPr>
      <xdr:spPr>
        <a:xfrm>
          <a:off x="4091940" y="5257800"/>
          <a:ext cx="251460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19</xdr:row>
      <xdr:rowOff>7620</xdr:rowOff>
    </xdr:from>
    <xdr:to>
      <xdr:col>27</xdr:col>
      <xdr:colOff>123825</xdr:colOff>
      <xdr:row>19</xdr:row>
      <xdr:rowOff>245745</xdr:rowOff>
    </xdr:to>
    <xdr:sp macro="" textlink="">
      <xdr:nvSpPr>
        <xdr:cNvPr id="7" name="円/楕円 1">
          <a:extLst>
            <a:ext uri="{FF2B5EF4-FFF2-40B4-BE49-F238E27FC236}">
              <a16:creationId xmlns:a16="http://schemas.microsoft.com/office/drawing/2014/main" id="{E319B0A8-FDDC-454A-9CEE-BCAEEB33CC12}"/>
            </a:ext>
          </a:extLst>
        </xdr:cNvPr>
        <xdr:cNvSpPr/>
      </xdr:nvSpPr>
      <xdr:spPr>
        <a:xfrm>
          <a:off x="6103620" y="4442460"/>
          <a:ext cx="375285" cy="23812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953</xdr:colOff>
      <xdr:row>22</xdr:row>
      <xdr:rowOff>953</xdr:rowOff>
    </xdr:from>
    <xdr:to>
      <xdr:col>22</xdr:col>
      <xdr:colOff>952</xdr:colOff>
      <xdr:row>22</xdr:row>
      <xdr:rowOff>953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2843C880-D664-49D8-A281-A408FF691A01}"/>
            </a:ext>
          </a:extLst>
        </xdr:cNvPr>
        <xdr:cNvCxnSpPr/>
      </xdr:nvCxnSpPr>
      <xdr:spPr>
        <a:xfrm>
          <a:off x="4847273" y="5022533"/>
          <a:ext cx="251459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249555</xdr:colOff>
      <xdr:row>22</xdr:row>
      <xdr:rowOff>279400</xdr:rowOff>
    </xdr:from>
    <xdr:to>
      <xdr:col>21</xdr:col>
      <xdr:colOff>249554</xdr:colOff>
      <xdr:row>22</xdr:row>
      <xdr:rowOff>279400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ECEC7DD0-5103-4934-8CE0-EE627CC0DFA6}"/>
            </a:ext>
          </a:extLst>
        </xdr:cNvPr>
        <xdr:cNvCxnSpPr/>
      </xdr:nvCxnSpPr>
      <xdr:spPr>
        <a:xfrm>
          <a:off x="4844415" y="5300980"/>
          <a:ext cx="251459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22</xdr:row>
      <xdr:rowOff>0</xdr:rowOff>
    </xdr:from>
    <xdr:to>
      <xdr:col>19</xdr:col>
      <xdr:colOff>0</xdr:colOff>
      <xdr:row>22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E582FA0A-ED3E-44DC-AFED-937BA90553B2}"/>
            </a:ext>
          </a:extLst>
        </xdr:cNvPr>
        <xdr:cNvCxnSpPr/>
      </xdr:nvCxnSpPr>
      <xdr:spPr>
        <a:xfrm>
          <a:off x="4091940" y="5082540"/>
          <a:ext cx="251460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114300</xdr:colOff>
      <xdr:row>17</xdr:row>
      <xdr:rowOff>19050</xdr:rowOff>
    </xdr:from>
    <xdr:to>
      <xdr:col>27</xdr:col>
      <xdr:colOff>238125</xdr:colOff>
      <xdr:row>17</xdr:row>
      <xdr:rowOff>257175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D669092E-1B49-4142-875B-FD1A7FF118EC}"/>
            </a:ext>
          </a:extLst>
        </xdr:cNvPr>
        <xdr:cNvSpPr/>
      </xdr:nvSpPr>
      <xdr:spPr>
        <a:xfrm>
          <a:off x="6217920" y="4004310"/>
          <a:ext cx="375285" cy="23812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57150</xdr:colOff>
      <xdr:row>7</xdr:row>
      <xdr:rowOff>95250</xdr:rowOff>
    </xdr:from>
    <xdr:to>
      <xdr:col>27</xdr:col>
      <xdr:colOff>142875</xdr:colOff>
      <xdr:row>9</xdr:row>
      <xdr:rowOff>209550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7376B440-2180-4778-B9DF-ABADFD046410}"/>
            </a:ext>
          </a:extLst>
        </xdr:cNvPr>
        <xdr:cNvSpPr/>
      </xdr:nvSpPr>
      <xdr:spPr>
        <a:xfrm>
          <a:off x="5909310" y="1908810"/>
          <a:ext cx="588645" cy="61722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133350</xdr:colOff>
      <xdr:row>7</xdr:row>
      <xdr:rowOff>142874</xdr:rowOff>
    </xdr:from>
    <xdr:to>
      <xdr:col>27</xdr:col>
      <xdr:colOff>85725</xdr:colOff>
      <xdr:row>9</xdr:row>
      <xdr:rowOff>161925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A25FBF1-7557-461D-B826-429218FC9976}"/>
            </a:ext>
          </a:extLst>
        </xdr:cNvPr>
        <xdr:cNvSpPr txBox="1"/>
      </xdr:nvSpPr>
      <xdr:spPr>
        <a:xfrm>
          <a:off x="5985510" y="1956434"/>
          <a:ext cx="455295" cy="5219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24</xdr:col>
      <xdr:colOff>19050</xdr:colOff>
      <xdr:row>0</xdr:row>
      <xdr:rowOff>38100</xdr:rowOff>
    </xdr:from>
    <xdr:to>
      <xdr:col>27</xdr:col>
      <xdr:colOff>219075</xdr:colOff>
      <xdr:row>1</xdr:row>
      <xdr:rowOff>57150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489B9C8-9D22-4F08-B3D3-DD0428833379}"/>
            </a:ext>
          </a:extLst>
        </xdr:cNvPr>
        <xdr:cNvSpPr txBox="1"/>
      </xdr:nvSpPr>
      <xdr:spPr>
        <a:xfrm>
          <a:off x="5619750" y="38100"/>
          <a:ext cx="954405" cy="42291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18</xdr:col>
      <xdr:colOff>0</xdr:colOff>
      <xdr:row>22</xdr:row>
      <xdr:rowOff>0</xdr:rowOff>
    </xdr:from>
    <xdr:to>
      <xdr:col>19</xdr:col>
      <xdr:colOff>0</xdr:colOff>
      <xdr:row>22</xdr:row>
      <xdr:rowOff>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BD19FAC-5597-4B25-9E18-11076812536B}"/>
            </a:ext>
          </a:extLst>
        </xdr:cNvPr>
        <xdr:cNvCxnSpPr/>
      </xdr:nvCxnSpPr>
      <xdr:spPr>
        <a:xfrm>
          <a:off x="4091940" y="4983480"/>
          <a:ext cx="251460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114300</xdr:colOff>
      <xdr:row>19</xdr:row>
      <xdr:rowOff>26670</xdr:rowOff>
    </xdr:from>
    <xdr:to>
      <xdr:col>27</xdr:col>
      <xdr:colOff>238125</xdr:colOff>
      <xdr:row>19</xdr:row>
      <xdr:rowOff>264795</xdr:rowOff>
    </xdr:to>
    <xdr:sp macro="" textlink="">
      <xdr:nvSpPr>
        <xdr:cNvPr id="10" name="円/楕円 1">
          <a:extLst>
            <a:ext uri="{FF2B5EF4-FFF2-40B4-BE49-F238E27FC236}">
              <a16:creationId xmlns:a16="http://schemas.microsoft.com/office/drawing/2014/main" id="{F8A092D1-D38A-44CF-9FA3-56B9D466963E}"/>
            </a:ext>
          </a:extLst>
        </xdr:cNvPr>
        <xdr:cNvSpPr/>
      </xdr:nvSpPr>
      <xdr:spPr>
        <a:xfrm>
          <a:off x="6217920" y="4461510"/>
          <a:ext cx="375285" cy="23812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133350</xdr:colOff>
      <xdr:row>7</xdr:row>
      <xdr:rowOff>104774</xdr:rowOff>
    </xdr:from>
    <xdr:to>
      <xdr:col>27</xdr:col>
      <xdr:colOff>85725</xdr:colOff>
      <xdr:row>9</xdr:row>
      <xdr:rowOff>123825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767A8E1-AF9E-4ED9-9E8F-9289F0C877F8}"/>
            </a:ext>
          </a:extLst>
        </xdr:cNvPr>
        <xdr:cNvSpPr txBox="1"/>
      </xdr:nvSpPr>
      <xdr:spPr>
        <a:xfrm>
          <a:off x="5985510" y="1918334"/>
          <a:ext cx="455295" cy="5219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2400">
            <a:solidFill>
              <a:srgbClr val="FF0000"/>
            </a:solidFill>
          </a:endParaRPr>
        </a:p>
      </xdr:txBody>
    </xdr:sp>
    <xdr:clientData/>
  </xdr:twoCellAnchor>
  <xdr:twoCellAnchor>
    <xdr:from>
      <xdr:col>24</xdr:col>
      <xdr:colOff>19050</xdr:colOff>
      <xdr:row>0</xdr:row>
      <xdr:rowOff>38100</xdr:rowOff>
    </xdr:from>
    <xdr:to>
      <xdr:col>27</xdr:col>
      <xdr:colOff>219075</xdr:colOff>
      <xdr:row>1</xdr:row>
      <xdr:rowOff>57150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59019C6B-4DDB-4BD4-837B-9FE121F59C16}"/>
            </a:ext>
          </a:extLst>
        </xdr:cNvPr>
        <xdr:cNvSpPr txBox="1"/>
      </xdr:nvSpPr>
      <xdr:spPr>
        <a:xfrm>
          <a:off x="5619750" y="38100"/>
          <a:ext cx="954405" cy="42291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18</xdr:col>
      <xdr:colOff>0</xdr:colOff>
      <xdr:row>23</xdr:row>
      <xdr:rowOff>0</xdr:rowOff>
    </xdr:from>
    <xdr:to>
      <xdr:col>19</xdr:col>
      <xdr:colOff>0</xdr:colOff>
      <xdr:row>23</xdr:row>
      <xdr:rowOff>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D1D1C086-981D-48C3-A533-26C1FFC1E6DC}"/>
            </a:ext>
          </a:extLst>
        </xdr:cNvPr>
        <xdr:cNvCxnSpPr/>
      </xdr:nvCxnSpPr>
      <xdr:spPr>
        <a:xfrm>
          <a:off x="4091940" y="5257800"/>
          <a:ext cx="251460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29</xdr:row>
      <xdr:rowOff>0</xdr:rowOff>
    </xdr:from>
    <xdr:to>
      <xdr:col>17</xdr:col>
      <xdr:colOff>160020</xdr:colOff>
      <xdr:row>30</xdr:row>
      <xdr:rowOff>22860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A93B0F9-B5BA-4ED1-A112-069F632225FB}"/>
            </a:ext>
          </a:extLst>
        </xdr:cNvPr>
        <xdr:cNvSpPr txBox="1"/>
      </xdr:nvSpPr>
      <xdr:spPr>
        <a:xfrm>
          <a:off x="502920" y="6797040"/>
          <a:ext cx="3497580" cy="29718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数量と単価を入力すれば自動計算されます</a:t>
          </a:r>
        </a:p>
      </xdr:txBody>
    </xdr:sp>
    <xdr:clientData/>
  </xdr:twoCellAnchor>
  <xdr:twoCellAnchor>
    <xdr:from>
      <xdr:col>9</xdr:col>
      <xdr:colOff>76200</xdr:colOff>
      <xdr:row>30</xdr:row>
      <xdr:rowOff>228600</xdr:rowOff>
    </xdr:from>
    <xdr:to>
      <xdr:col>22</xdr:col>
      <xdr:colOff>167640</xdr:colOff>
      <xdr:row>31</xdr:row>
      <xdr:rowOff>251460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CA68A91-179D-4746-95D2-C8DC757A5EA6}"/>
            </a:ext>
          </a:extLst>
        </xdr:cNvPr>
        <xdr:cNvSpPr txBox="1"/>
      </xdr:nvSpPr>
      <xdr:spPr>
        <a:xfrm>
          <a:off x="2339340" y="7299960"/>
          <a:ext cx="2926080" cy="29718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税が８％の場合は変更してください</a:t>
          </a:r>
        </a:p>
      </xdr:txBody>
    </xdr:sp>
    <xdr:clientData/>
  </xdr:twoCellAnchor>
  <xdr:twoCellAnchor>
    <xdr:from>
      <xdr:col>8</xdr:col>
      <xdr:colOff>240030</xdr:colOff>
      <xdr:row>27</xdr:row>
      <xdr:rowOff>0</xdr:rowOff>
    </xdr:from>
    <xdr:to>
      <xdr:col>10</xdr:col>
      <xdr:colOff>198120</xdr:colOff>
      <xdr:row>29</xdr:row>
      <xdr:rowOff>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471CE76-BD9E-4767-AACF-43E5A26BEB07}"/>
            </a:ext>
          </a:extLst>
        </xdr:cNvPr>
        <xdr:cNvCxnSpPr>
          <a:stCxn id="16" idx="0"/>
        </xdr:cNvCxnSpPr>
      </xdr:nvCxnSpPr>
      <xdr:spPr>
        <a:xfrm flipV="1">
          <a:off x="2251710" y="6248400"/>
          <a:ext cx="461010" cy="5486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240030</xdr:colOff>
      <xdr:row>26</xdr:row>
      <xdr:rowOff>251460</xdr:rowOff>
    </xdr:from>
    <xdr:to>
      <xdr:col>15</xdr:col>
      <xdr:colOff>15240</xdr:colOff>
      <xdr:row>29</xdr:row>
      <xdr:rowOff>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866ADA6D-219F-4382-90FA-07B4E06B6E3A}"/>
            </a:ext>
          </a:extLst>
        </xdr:cNvPr>
        <xdr:cNvCxnSpPr>
          <a:stCxn id="16" idx="0"/>
        </xdr:cNvCxnSpPr>
      </xdr:nvCxnSpPr>
      <xdr:spPr>
        <a:xfrm flipV="1">
          <a:off x="2251710" y="6225540"/>
          <a:ext cx="1322070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205740</xdr:colOff>
      <xdr:row>26</xdr:row>
      <xdr:rowOff>251460</xdr:rowOff>
    </xdr:from>
    <xdr:to>
      <xdr:col>23</xdr:col>
      <xdr:colOff>106680</xdr:colOff>
      <xdr:row>30</xdr:row>
      <xdr:rowOff>228600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BDC7EA4A-7234-439B-80AE-9E74667E4FC8}"/>
            </a:ext>
          </a:extLst>
        </xdr:cNvPr>
        <xdr:cNvCxnSpPr/>
      </xdr:nvCxnSpPr>
      <xdr:spPr>
        <a:xfrm flipV="1">
          <a:off x="4046220" y="6225540"/>
          <a:ext cx="1409700" cy="10744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953</xdr:colOff>
      <xdr:row>22</xdr:row>
      <xdr:rowOff>953</xdr:rowOff>
    </xdr:from>
    <xdr:to>
      <xdr:col>22</xdr:col>
      <xdr:colOff>952</xdr:colOff>
      <xdr:row>22</xdr:row>
      <xdr:rowOff>953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FD21F20F-7E45-4336-BDF9-572BBBD6CEE4}"/>
            </a:ext>
          </a:extLst>
        </xdr:cNvPr>
        <xdr:cNvCxnSpPr/>
      </xdr:nvCxnSpPr>
      <xdr:spPr>
        <a:xfrm>
          <a:off x="4847273" y="5022533"/>
          <a:ext cx="251459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249555</xdr:colOff>
      <xdr:row>22</xdr:row>
      <xdr:rowOff>279400</xdr:rowOff>
    </xdr:from>
    <xdr:to>
      <xdr:col>21</xdr:col>
      <xdr:colOff>249554</xdr:colOff>
      <xdr:row>22</xdr:row>
      <xdr:rowOff>279400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51CA8CDB-B9BD-42B2-95B9-0EE651F63C33}"/>
            </a:ext>
          </a:extLst>
        </xdr:cNvPr>
        <xdr:cNvCxnSpPr/>
      </xdr:nvCxnSpPr>
      <xdr:spPr>
        <a:xfrm>
          <a:off x="4844415" y="5300980"/>
          <a:ext cx="251459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22</xdr:row>
      <xdr:rowOff>0</xdr:rowOff>
    </xdr:from>
    <xdr:to>
      <xdr:col>19</xdr:col>
      <xdr:colOff>0</xdr:colOff>
      <xdr:row>22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22251F37-86A1-4C1B-823A-F570C661793A}"/>
            </a:ext>
          </a:extLst>
        </xdr:cNvPr>
        <xdr:cNvCxnSpPr/>
      </xdr:nvCxnSpPr>
      <xdr:spPr>
        <a:xfrm>
          <a:off x="4091940" y="5082540"/>
          <a:ext cx="251460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21</xdr:row>
      <xdr:rowOff>0</xdr:rowOff>
    </xdr:from>
    <xdr:to>
      <xdr:col>19</xdr:col>
      <xdr:colOff>0</xdr:colOff>
      <xdr:row>21</xdr:row>
      <xdr:rowOff>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6D31DC72-9ACB-4DD9-B60D-E07D4399CFC0}"/>
            </a:ext>
          </a:extLst>
        </xdr:cNvPr>
        <xdr:cNvCxnSpPr/>
      </xdr:nvCxnSpPr>
      <xdr:spPr>
        <a:xfrm>
          <a:off x="4091940" y="4983480"/>
          <a:ext cx="251460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953</xdr:colOff>
      <xdr:row>21</xdr:row>
      <xdr:rowOff>953</xdr:rowOff>
    </xdr:from>
    <xdr:to>
      <xdr:col>22</xdr:col>
      <xdr:colOff>952</xdr:colOff>
      <xdr:row>21</xdr:row>
      <xdr:rowOff>953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A098335F-D3A6-434B-9160-CA3B6079C659}"/>
            </a:ext>
          </a:extLst>
        </xdr:cNvPr>
        <xdr:cNvCxnSpPr/>
      </xdr:nvCxnSpPr>
      <xdr:spPr>
        <a:xfrm>
          <a:off x="4847273" y="4984433"/>
          <a:ext cx="251459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249555</xdr:colOff>
      <xdr:row>21</xdr:row>
      <xdr:rowOff>279400</xdr:rowOff>
    </xdr:from>
    <xdr:to>
      <xdr:col>21</xdr:col>
      <xdr:colOff>249554</xdr:colOff>
      <xdr:row>21</xdr:row>
      <xdr:rowOff>279400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612F5261-9261-49C8-9F36-84E530B6447D}"/>
            </a:ext>
          </a:extLst>
        </xdr:cNvPr>
        <xdr:cNvCxnSpPr/>
      </xdr:nvCxnSpPr>
      <xdr:spPr>
        <a:xfrm>
          <a:off x="4844415" y="5255260"/>
          <a:ext cx="251459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22</xdr:row>
      <xdr:rowOff>0</xdr:rowOff>
    </xdr:from>
    <xdr:to>
      <xdr:col>19</xdr:col>
      <xdr:colOff>0</xdr:colOff>
      <xdr:row>22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D3FB62F8-084D-4D0F-A989-2E1A53BB8B76}"/>
            </a:ext>
          </a:extLst>
        </xdr:cNvPr>
        <xdr:cNvCxnSpPr/>
      </xdr:nvCxnSpPr>
      <xdr:spPr>
        <a:xfrm>
          <a:off x="4091940" y="5082540"/>
          <a:ext cx="251460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0</xdr:rowOff>
    </xdr:from>
    <xdr:to>
      <xdr:col>11</xdr:col>
      <xdr:colOff>0</xdr:colOff>
      <xdr:row>23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21F96D8A-B0F4-446B-8C09-03AD79A42D82}"/>
            </a:ext>
          </a:extLst>
        </xdr:cNvPr>
        <xdr:cNvCxnSpPr/>
      </xdr:nvCxnSpPr>
      <xdr:spPr>
        <a:xfrm flipV="1">
          <a:off x="1508760" y="3985260"/>
          <a:ext cx="1257300" cy="137160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0</xdr:rowOff>
    </xdr:from>
    <xdr:to>
      <xdr:col>11</xdr:col>
      <xdr:colOff>0</xdr:colOff>
      <xdr:row>23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34C5DC7-0AB2-4B47-8CBA-944AA8FD6F36}"/>
            </a:ext>
          </a:extLst>
        </xdr:cNvPr>
        <xdr:cNvCxnSpPr/>
      </xdr:nvCxnSpPr>
      <xdr:spPr>
        <a:xfrm flipV="1">
          <a:off x="1508760" y="3985260"/>
          <a:ext cx="1257300" cy="137160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21</xdr:row>
      <xdr:rowOff>0</xdr:rowOff>
    </xdr:from>
    <xdr:to>
      <xdr:col>19</xdr:col>
      <xdr:colOff>0</xdr:colOff>
      <xdr:row>21</xdr:row>
      <xdr:rowOff>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C0FDD2F5-A7D0-4E49-A64A-1F7F4F46332D}"/>
            </a:ext>
          </a:extLst>
        </xdr:cNvPr>
        <xdr:cNvCxnSpPr/>
      </xdr:nvCxnSpPr>
      <xdr:spPr>
        <a:xfrm>
          <a:off x="4091940" y="4808220"/>
          <a:ext cx="251460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953</xdr:colOff>
      <xdr:row>21</xdr:row>
      <xdr:rowOff>953</xdr:rowOff>
    </xdr:from>
    <xdr:to>
      <xdr:col>22</xdr:col>
      <xdr:colOff>952</xdr:colOff>
      <xdr:row>21</xdr:row>
      <xdr:rowOff>953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FB6BC719-17D6-41D3-8887-17BD6C6AC79D}"/>
            </a:ext>
          </a:extLst>
        </xdr:cNvPr>
        <xdr:cNvCxnSpPr/>
      </xdr:nvCxnSpPr>
      <xdr:spPr>
        <a:xfrm>
          <a:off x="4847273" y="4809173"/>
          <a:ext cx="251459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249555</xdr:colOff>
      <xdr:row>21</xdr:row>
      <xdr:rowOff>279400</xdr:rowOff>
    </xdr:from>
    <xdr:to>
      <xdr:col>21</xdr:col>
      <xdr:colOff>249554</xdr:colOff>
      <xdr:row>21</xdr:row>
      <xdr:rowOff>279400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DAD5A4A3-6BA8-4B8F-BFA6-DB47A8F67DF8}"/>
            </a:ext>
          </a:extLst>
        </xdr:cNvPr>
        <xdr:cNvCxnSpPr/>
      </xdr:nvCxnSpPr>
      <xdr:spPr>
        <a:xfrm>
          <a:off x="4844415" y="5080000"/>
          <a:ext cx="251459" cy="0"/>
        </a:xfrm>
        <a:prstGeom prst="straightConnector1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</sheetPr>
  <dimension ref="A1:AI54"/>
  <sheetViews>
    <sheetView showZeros="0" tabSelected="1" view="pageBreakPreview" zoomScaleNormal="100" zoomScaleSheetLayoutView="100" workbookViewId="0">
      <selection activeCell="Z5" sqref="Z5"/>
    </sheetView>
  </sheetViews>
  <sheetFormatPr defaultRowHeight="13.2" x14ac:dyDescent="0.2"/>
  <cols>
    <col min="1" max="13" width="3.6640625" style="1" customWidth="1"/>
    <col min="14" max="15" width="2.109375" style="1" customWidth="1"/>
    <col min="16" max="16" width="3.6640625" style="1" customWidth="1"/>
    <col min="17" max="17" width="0.44140625" style="1" customWidth="1"/>
    <col min="18" max="29" width="3.6640625" style="1" customWidth="1"/>
    <col min="30" max="32" width="3.6640625" style="1" hidden="1" customWidth="1"/>
    <col min="33" max="35" width="3.6640625" style="1" customWidth="1"/>
    <col min="36" max="37" width="3.6640625" customWidth="1"/>
  </cols>
  <sheetData>
    <row r="1" spans="1:28" ht="32.25" customHeight="1" x14ac:dyDescent="0.2">
      <c r="A1" s="176" t="s">
        <v>27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</row>
    <row r="2" spans="1:28" ht="12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20.100000000000001" customHeight="1" x14ac:dyDescent="0.2">
      <c r="K3" s="2"/>
      <c r="S3" s="13"/>
      <c r="T3" s="188">
        <v>2026</v>
      </c>
      <c r="U3" s="188"/>
      <c r="V3" s="13" t="s">
        <v>34</v>
      </c>
      <c r="W3" s="188">
        <v>2</v>
      </c>
      <c r="X3" s="188"/>
      <c r="Y3" s="13" t="s">
        <v>20</v>
      </c>
      <c r="Z3" s="188">
        <v>25</v>
      </c>
      <c r="AA3" s="188"/>
      <c r="AB3" s="13" t="s">
        <v>21</v>
      </c>
    </row>
    <row r="4" spans="1:28" ht="20.100000000000001" customHeight="1" x14ac:dyDescent="0.2">
      <c r="A4" s="183" t="s">
        <v>0</v>
      </c>
      <c r="B4" s="183"/>
      <c r="C4" s="183"/>
      <c r="D4" s="183"/>
      <c r="E4" s="183"/>
      <c r="F4" s="183"/>
      <c r="G4" s="183"/>
      <c r="H4" s="183"/>
      <c r="I4" s="183"/>
      <c r="J4" s="184" t="s">
        <v>8</v>
      </c>
      <c r="K4" s="184"/>
    </row>
    <row r="5" spans="1:28" ht="20.100000000000001" customHeight="1" x14ac:dyDescent="0.2">
      <c r="S5" s="1" t="s">
        <v>33</v>
      </c>
      <c r="T5" s="189" t="s">
        <v>39</v>
      </c>
      <c r="U5" s="189"/>
      <c r="V5" s="189"/>
      <c r="W5" s="189"/>
      <c r="X5" s="189"/>
    </row>
    <row r="6" spans="1:28" ht="20.100000000000001" customHeight="1" x14ac:dyDescent="0.2">
      <c r="C6" s="1" t="s">
        <v>1</v>
      </c>
      <c r="P6" s="111" t="s">
        <v>4</v>
      </c>
      <c r="Q6" s="111"/>
      <c r="S6" s="189" t="s">
        <v>40</v>
      </c>
      <c r="T6" s="189"/>
      <c r="U6" s="189"/>
      <c r="V6" s="189"/>
      <c r="W6" s="189"/>
      <c r="X6" s="189"/>
      <c r="Y6" s="189"/>
      <c r="Z6" s="189"/>
      <c r="AA6" s="189"/>
      <c r="AB6" s="189"/>
    </row>
    <row r="7" spans="1:28" ht="20.100000000000001" customHeight="1" x14ac:dyDescent="0.2">
      <c r="P7" s="3"/>
      <c r="Q7" s="3"/>
      <c r="S7" s="190" t="s">
        <v>44</v>
      </c>
      <c r="T7" s="190"/>
      <c r="U7" s="190"/>
      <c r="V7" s="190"/>
      <c r="W7" s="190"/>
      <c r="X7" s="190"/>
      <c r="Y7" s="190"/>
      <c r="Z7" s="190"/>
      <c r="AA7" s="190"/>
      <c r="AB7" s="190"/>
    </row>
    <row r="8" spans="1:28" ht="20.100000000000001" customHeight="1" x14ac:dyDescent="0.2">
      <c r="A8" s="179" t="s">
        <v>31</v>
      </c>
      <c r="B8" s="180"/>
      <c r="C8" s="177">
        <f>V40</f>
        <v>0</v>
      </c>
      <c r="D8" s="177"/>
      <c r="E8" s="177"/>
      <c r="F8" s="177"/>
      <c r="G8" s="177"/>
      <c r="H8" s="177"/>
      <c r="I8" s="177"/>
      <c r="J8" s="177"/>
      <c r="K8" s="140" t="s">
        <v>38</v>
      </c>
      <c r="P8" s="111" t="s">
        <v>5</v>
      </c>
      <c r="Q8" s="111"/>
      <c r="S8" s="190"/>
      <c r="T8" s="190"/>
      <c r="U8" s="190"/>
      <c r="V8" s="190"/>
      <c r="W8" s="190"/>
      <c r="X8" s="190"/>
      <c r="Y8" s="190"/>
      <c r="Z8" s="190"/>
      <c r="AA8" s="190"/>
      <c r="AB8" s="190"/>
    </row>
    <row r="9" spans="1:28" ht="20.100000000000001" customHeight="1" x14ac:dyDescent="0.2">
      <c r="A9" s="181" t="s">
        <v>2</v>
      </c>
      <c r="B9" s="182"/>
      <c r="C9" s="178"/>
      <c r="D9" s="178"/>
      <c r="E9" s="178"/>
      <c r="F9" s="178"/>
      <c r="G9" s="178"/>
      <c r="H9" s="178"/>
      <c r="I9" s="178"/>
      <c r="J9" s="178"/>
      <c r="K9" s="141"/>
      <c r="P9" s="3"/>
      <c r="Q9" s="3"/>
      <c r="S9" s="190"/>
      <c r="T9" s="190"/>
      <c r="U9" s="190"/>
      <c r="V9" s="190"/>
      <c r="W9" s="190"/>
      <c r="X9" s="190"/>
      <c r="Y9" s="190"/>
      <c r="Z9" s="190"/>
      <c r="AA9" s="190"/>
      <c r="AB9" s="190"/>
    </row>
    <row r="10" spans="1:28" ht="20.100000000000001" customHeight="1" x14ac:dyDescent="0.2">
      <c r="P10" s="111" t="s">
        <v>6</v>
      </c>
      <c r="Q10" s="111"/>
      <c r="S10" s="189" t="s">
        <v>45</v>
      </c>
      <c r="T10" s="189"/>
      <c r="U10" s="189"/>
      <c r="V10" s="189"/>
      <c r="W10" s="189"/>
      <c r="X10" s="189"/>
      <c r="Y10" s="189"/>
      <c r="Z10" s="189"/>
      <c r="AA10" s="189"/>
      <c r="AB10" s="189"/>
    </row>
    <row r="11" spans="1:28" ht="20.100000000000001" customHeight="1" x14ac:dyDescent="0.2">
      <c r="A11" s="102" t="s">
        <v>30</v>
      </c>
      <c r="B11" s="185"/>
      <c r="C11" s="156"/>
      <c r="D11" s="157"/>
      <c r="E11" s="157"/>
      <c r="F11" s="158"/>
      <c r="G11" s="11"/>
      <c r="P11" s="111" t="s">
        <v>7</v>
      </c>
      <c r="Q11" s="111"/>
      <c r="S11" s="189" t="s">
        <v>46</v>
      </c>
      <c r="T11" s="189"/>
      <c r="U11" s="189"/>
      <c r="V11" s="189"/>
      <c r="W11" s="189"/>
      <c r="X11" s="189"/>
      <c r="Y11" s="189"/>
      <c r="Z11" s="189"/>
      <c r="AA11" s="189"/>
      <c r="AB11" s="189"/>
    </row>
    <row r="12" spans="1:28" ht="6" customHeight="1" x14ac:dyDescent="0.2"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22.2" customHeight="1" x14ac:dyDescent="0.2">
      <c r="A13" s="142" t="s">
        <v>3</v>
      </c>
      <c r="B13" s="143"/>
      <c r="C13" s="50" t="s">
        <v>56</v>
      </c>
      <c r="D13" s="51"/>
      <c r="E13" s="51"/>
      <c r="F13" s="51"/>
      <c r="G13" s="51"/>
      <c r="H13" s="51"/>
      <c r="I13" s="51"/>
      <c r="J13" s="51"/>
      <c r="K13" s="51"/>
      <c r="L13" s="52"/>
      <c r="P13" s="170" t="s">
        <v>53</v>
      </c>
      <c r="Q13" s="170"/>
      <c r="R13" s="170"/>
      <c r="S13" s="47" t="s">
        <v>54</v>
      </c>
      <c r="T13" s="47"/>
      <c r="U13" s="47"/>
      <c r="V13" s="47"/>
      <c r="W13" s="47"/>
      <c r="X13" s="47"/>
      <c r="Y13" s="47"/>
      <c r="Z13" s="47"/>
      <c r="AA13" s="47"/>
      <c r="AB13" s="47"/>
    </row>
    <row r="14" spans="1:28" ht="7.5" customHeight="1" x14ac:dyDescent="0.2">
      <c r="A14" s="144"/>
      <c r="B14" s="145"/>
      <c r="C14" s="53"/>
      <c r="D14" s="54"/>
      <c r="E14" s="54"/>
      <c r="F14" s="54"/>
      <c r="G14" s="54"/>
      <c r="H14" s="54"/>
      <c r="I14" s="54"/>
      <c r="J14" s="54"/>
      <c r="K14" s="54"/>
      <c r="L14" s="55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</row>
    <row r="15" spans="1:28" ht="22.2" customHeight="1" x14ac:dyDescent="0.2">
      <c r="A15" s="146"/>
      <c r="B15" s="147"/>
      <c r="C15" s="56"/>
      <c r="D15" s="57"/>
      <c r="E15" s="57"/>
      <c r="F15" s="57"/>
      <c r="G15" s="57"/>
      <c r="H15" s="57"/>
      <c r="I15" s="57"/>
      <c r="J15" s="57"/>
      <c r="K15" s="57"/>
      <c r="L15" s="58"/>
      <c r="P15" s="112" t="s">
        <v>14</v>
      </c>
      <c r="Q15" s="110"/>
      <c r="R15" s="110"/>
      <c r="S15" s="110"/>
      <c r="T15" s="115" t="s">
        <v>41</v>
      </c>
      <c r="U15" s="116"/>
      <c r="V15" s="116"/>
      <c r="W15" s="116"/>
      <c r="X15" s="117"/>
      <c r="Y15" s="115" t="s">
        <v>42</v>
      </c>
      <c r="Z15" s="116"/>
      <c r="AA15" s="116"/>
      <c r="AB15" s="120" t="s">
        <v>18</v>
      </c>
    </row>
    <row r="16" spans="1:28" ht="14.25" customHeight="1" x14ac:dyDescent="0.2">
      <c r="A16" s="110"/>
      <c r="B16" s="110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P16" s="113"/>
      <c r="Q16" s="114"/>
      <c r="R16" s="114"/>
      <c r="S16" s="114"/>
      <c r="T16" s="118" t="s">
        <v>17</v>
      </c>
      <c r="U16" s="119"/>
      <c r="V16" s="119"/>
      <c r="W16" s="119"/>
      <c r="X16" s="126"/>
      <c r="Y16" s="118"/>
      <c r="Z16" s="119"/>
      <c r="AA16" s="119"/>
      <c r="AB16" s="121"/>
    </row>
    <row r="17" spans="1:31" ht="14.25" customHeight="1" x14ac:dyDescent="0.2">
      <c r="A17" s="111"/>
      <c r="B17" s="111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P17" s="127" t="s">
        <v>26</v>
      </c>
      <c r="Q17" s="128"/>
      <c r="R17" s="128"/>
      <c r="S17" s="128"/>
      <c r="T17" s="129" t="s">
        <v>47</v>
      </c>
      <c r="U17" s="130"/>
      <c r="V17" s="130"/>
      <c r="W17" s="130"/>
      <c r="X17" s="130"/>
      <c r="Y17" s="130"/>
      <c r="Z17" s="130"/>
      <c r="AA17" s="130"/>
      <c r="AB17" s="131"/>
    </row>
    <row r="18" spans="1:31" ht="22.2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4"/>
      <c r="P18" s="132" t="s">
        <v>15</v>
      </c>
      <c r="Q18" s="111"/>
      <c r="R18" s="111"/>
      <c r="S18" s="111"/>
      <c r="T18" s="133" t="s">
        <v>48</v>
      </c>
      <c r="U18" s="134"/>
      <c r="V18" s="134"/>
      <c r="W18" s="134"/>
      <c r="X18" s="134"/>
      <c r="Y18" s="134"/>
      <c r="Z18" s="134"/>
      <c r="AA18" s="134"/>
      <c r="AB18" s="135"/>
    </row>
    <row r="19" spans="1:31" ht="22.2" customHeight="1" x14ac:dyDescent="0.2">
      <c r="A19" s="186" t="s">
        <v>9</v>
      </c>
      <c r="B19" s="187"/>
      <c r="C19" s="187"/>
      <c r="D19" s="187"/>
      <c r="E19" s="110" t="s">
        <v>28</v>
      </c>
      <c r="F19" s="110"/>
      <c r="G19" s="59">
        <v>10000000</v>
      </c>
      <c r="H19" s="60"/>
      <c r="I19" s="60"/>
      <c r="J19" s="60"/>
      <c r="K19" s="60"/>
      <c r="L19" s="8" t="s">
        <v>29</v>
      </c>
      <c r="P19" s="113"/>
      <c r="Q19" s="114"/>
      <c r="R19" s="114"/>
      <c r="S19" s="114"/>
      <c r="T19" s="136"/>
      <c r="U19" s="137"/>
      <c r="V19" s="137"/>
      <c r="W19" s="137"/>
      <c r="X19" s="137"/>
      <c r="Y19" s="137"/>
      <c r="Z19" s="137"/>
      <c r="AA19" s="137"/>
      <c r="AB19" s="138"/>
    </row>
    <row r="20" spans="1:31" ht="22.2" customHeight="1" x14ac:dyDescent="0.2">
      <c r="A20" s="97" t="s">
        <v>10</v>
      </c>
      <c r="B20" s="98"/>
      <c r="C20" s="98"/>
      <c r="D20" s="98"/>
      <c r="E20" s="99" t="s">
        <v>28</v>
      </c>
      <c r="F20" s="99"/>
      <c r="G20" s="100">
        <v>-500000</v>
      </c>
      <c r="H20" s="101"/>
      <c r="I20" s="101"/>
      <c r="J20" s="101"/>
      <c r="K20" s="101"/>
      <c r="L20" s="12" t="s">
        <v>29</v>
      </c>
      <c r="P20" s="102" t="s">
        <v>16</v>
      </c>
      <c r="Q20" s="103"/>
      <c r="R20" s="103"/>
      <c r="S20" s="103"/>
      <c r="T20" s="104" t="s">
        <v>43</v>
      </c>
      <c r="U20" s="105"/>
      <c r="V20" s="105"/>
      <c r="W20" s="105"/>
      <c r="X20" s="106"/>
      <c r="Y20" s="107" t="s">
        <v>19</v>
      </c>
      <c r="Z20" s="108"/>
      <c r="AA20" s="108"/>
      <c r="AB20" s="109"/>
    </row>
    <row r="21" spans="1:31" ht="11.25" customHeight="1" x14ac:dyDescent="0.2">
      <c r="A21" s="61" t="s">
        <v>11</v>
      </c>
      <c r="B21" s="62"/>
      <c r="C21" s="62"/>
      <c r="D21" s="62"/>
      <c r="E21" s="63" t="s">
        <v>28</v>
      </c>
      <c r="F21" s="63"/>
      <c r="G21" s="64">
        <v>2000000</v>
      </c>
      <c r="H21" s="65"/>
      <c r="I21" s="65"/>
      <c r="J21" s="65"/>
      <c r="K21" s="65"/>
      <c r="L21" s="122" t="s">
        <v>29</v>
      </c>
    </row>
    <row r="22" spans="1:31" ht="11.1" customHeight="1" x14ac:dyDescent="0.2">
      <c r="A22" s="61"/>
      <c r="B22" s="62"/>
      <c r="C22" s="62"/>
      <c r="D22" s="62"/>
      <c r="E22" s="63"/>
      <c r="F22" s="63"/>
      <c r="G22" s="66"/>
      <c r="H22" s="67"/>
      <c r="I22" s="67"/>
      <c r="J22" s="67"/>
      <c r="K22" s="67"/>
      <c r="L22" s="122"/>
      <c r="P22" s="123" t="s">
        <v>25</v>
      </c>
      <c r="Q22" s="124"/>
      <c r="R22" s="125"/>
      <c r="T22" s="123" t="s">
        <v>74</v>
      </c>
      <c r="U22" s="125"/>
      <c r="W22" s="139" t="s">
        <v>32</v>
      </c>
      <c r="X22" s="139"/>
      <c r="Y22" s="139"/>
      <c r="Z22" s="139"/>
      <c r="AA22" s="139"/>
      <c r="AB22" s="139"/>
    </row>
    <row r="23" spans="1:31" ht="22.2" customHeight="1" x14ac:dyDescent="0.2">
      <c r="A23" s="61" t="s">
        <v>12</v>
      </c>
      <c r="B23" s="62"/>
      <c r="C23" s="62"/>
      <c r="D23" s="62"/>
      <c r="E23" s="63" t="s">
        <v>28</v>
      </c>
      <c r="F23" s="63"/>
      <c r="G23" s="159">
        <f>T37</f>
        <v>1000000</v>
      </c>
      <c r="H23" s="160"/>
      <c r="I23" s="160"/>
      <c r="J23" s="160"/>
      <c r="K23" s="160"/>
      <c r="L23" s="9" t="s">
        <v>29</v>
      </c>
      <c r="P23" s="68"/>
      <c r="Q23" s="69"/>
      <c r="R23" s="70"/>
      <c r="T23" s="74"/>
      <c r="U23" s="75"/>
      <c r="W23" s="43"/>
      <c r="X23" s="44"/>
      <c r="Y23" s="78"/>
      <c r="Z23" s="78"/>
      <c r="AA23" s="78"/>
      <c r="AB23" s="80"/>
    </row>
    <row r="24" spans="1:31" ht="22.2" customHeight="1" x14ac:dyDescent="0.2">
      <c r="A24" s="161" t="s">
        <v>13</v>
      </c>
      <c r="B24" s="162"/>
      <c r="C24" s="162"/>
      <c r="D24" s="162"/>
      <c r="E24" s="114" t="s">
        <v>28</v>
      </c>
      <c r="F24" s="114"/>
      <c r="G24" s="163">
        <f>G19+G20-G21-G23</f>
        <v>6500000</v>
      </c>
      <c r="H24" s="164"/>
      <c r="I24" s="164"/>
      <c r="J24" s="164"/>
      <c r="K24" s="164"/>
      <c r="L24" s="10" t="s">
        <v>29</v>
      </c>
      <c r="P24" s="71"/>
      <c r="Q24" s="72"/>
      <c r="R24" s="73"/>
      <c r="T24" s="76"/>
      <c r="U24" s="77"/>
      <c r="W24" s="45"/>
      <c r="X24" s="46"/>
      <c r="Y24" s="79"/>
      <c r="Z24" s="79"/>
      <c r="AA24" s="79"/>
      <c r="AB24" s="81"/>
    </row>
    <row r="25" spans="1:31" ht="13.2" customHeight="1" x14ac:dyDescent="0.2"/>
    <row r="26" spans="1:31" ht="22.2" customHeight="1" x14ac:dyDescent="0.2">
      <c r="A26" s="6" t="s">
        <v>20</v>
      </c>
      <c r="B26" s="7" t="s">
        <v>21</v>
      </c>
      <c r="C26" s="168" t="s">
        <v>22</v>
      </c>
      <c r="D26" s="103"/>
      <c r="E26" s="103"/>
      <c r="F26" s="103"/>
      <c r="G26" s="103"/>
      <c r="H26" s="103"/>
      <c r="I26" s="103"/>
      <c r="J26" s="103"/>
      <c r="K26" s="103" t="s">
        <v>60</v>
      </c>
      <c r="L26" s="103"/>
      <c r="M26" s="103" t="s">
        <v>23</v>
      </c>
      <c r="N26" s="103"/>
      <c r="O26" s="103"/>
      <c r="P26" s="103" t="s">
        <v>59</v>
      </c>
      <c r="Q26" s="103"/>
      <c r="R26" s="103"/>
      <c r="S26" s="169"/>
      <c r="T26" s="102" t="s">
        <v>58</v>
      </c>
      <c r="U26" s="103"/>
      <c r="V26" s="103"/>
      <c r="W26" s="185"/>
      <c r="X26" s="168" t="s">
        <v>57</v>
      </c>
      <c r="Y26" s="185"/>
      <c r="Z26" s="168" t="s">
        <v>24</v>
      </c>
      <c r="AA26" s="103"/>
      <c r="AB26" s="169"/>
    </row>
    <row r="27" spans="1:31" ht="22.2" customHeight="1" x14ac:dyDescent="0.2">
      <c r="A27" s="17">
        <v>4</v>
      </c>
      <c r="B27" s="25" t="s">
        <v>65</v>
      </c>
      <c r="C27" s="216" t="s">
        <v>63</v>
      </c>
      <c r="D27" s="217"/>
      <c r="E27" s="217"/>
      <c r="F27" s="217"/>
      <c r="G27" s="217"/>
      <c r="H27" s="217"/>
      <c r="I27" s="217"/>
      <c r="J27" s="218"/>
      <c r="K27" s="219">
        <v>1</v>
      </c>
      <c r="L27" s="220"/>
      <c r="M27" s="216" t="s">
        <v>37</v>
      </c>
      <c r="N27" s="217"/>
      <c r="O27" s="218"/>
      <c r="P27" s="221">
        <v>1000000</v>
      </c>
      <c r="Q27" s="222"/>
      <c r="R27" s="222"/>
      <c r="S27" s="223"/>
      <c r="T27" s="224">
        <f t="shared" ref="T27:T36" si="0">K27*P27</f>
        <v>1000000</v>
      </c>
      <c r="U27" s="225"/>
      <c r="V27" s="225"/>
      <c r="W27" s="226"/>
      <c r="X27" s="227">
        <f t="shared" ref="X27:X29" si="1">IF(T27&gt;0,AE$28,AE$30)</f>
        <v>0.1</v>
      </c>
      <c r="Y27" s="228"/>
      <c r="Z27" s="165"/>
      <c r="AA27" s="166"/>
      <c r="AB27" s="167"/>
    </row>
    <row r="28" spans="1:31" ht="22.2" customHeight="1" x14ac:dyDescent="0.2">
      <c r="A28" s="18"/>
      <c r="B28" s="19"/>
      <c r="C28" s="91" t="s">
        <v>64</v>
      </c>
      <c r="D28" s="92"/>
      <c r="E28" s="92"/>
      <c r="F28" s="92"/>
      <c r="G28" s="92"/>
      <c r="H28" s="92"/>
      <c r="I28" s="92"/>
      <c r="J28" s="93"/>
      <c r="K28" s="82"/>
      <c r="L28" s="90"/>
      <c r="M28" s="91"/>
      <c r="N28" s="92"/>
      <c r="O28" s="93"/>
      <c r="P28" s="82"/>
      <c r="Q28" s="83"/>
      <c r="R28" s="83"/>
      <c r="S28" s="84"/>
      <c r="T28" s="85">
        <f t="shared" si="0"/>
        <v>0</v>
      </c>
      <c r="U28" s="86"/>
      <c r="V28" s="86"/>
      <c r="W28" s="87"/>
      <c r="X28" s="88">
        <f t="shared" si="1"/>
        <v>0</v>
      </c>
      <c r="Y28" s="89"/>
      <c r="Z28" s="148"/>
      <c r="AA28" s="149"/>
      <c r="AB28" s="150"/>
      <c r="AE28" s="24">
        <v>0.1</v>
      </c>
    </row>
    <row r="29" spans="1:31" ht="22.2" customHeight="1" x14ac:dyDescent="0.2">
      <c r="A29" s="18"/>
      <c r="B29" s="19"/>
      <c r="C29" s="91"/>
      <c r="D29" s="92"/>
      <c r="E29" s="92"/>
      <c r="F29" s="92"/>
      <c r="G29" s="92"/>
      <c r="H29" s="92"/>
      <c r="I29" s="92"/>
      <c r="J29" s="93"/>
      <c r="K29" s="82"/>
      <c r="L29" s="90"/>
      <c r="M29" s="91"/>
      <c r="N29" s="92"/>
      <c r="O29" s="93"/>
      <c r="P29" s="82"/>
      <c r="Q29" s="83"/>
      <c r="R29" s="83"/>
      <c r="S29" s="84"/>
      <c r="T29" s="85">
        <f t="shared" si="0"/>
        <v>0</v>
      </c>
      <c r="U29" s="86"/>
      <c r="V29" s="86"/>
      <c r="W29" s="87"/>
      <c r="X29" s="88">
        <f t="shared" si="1"/>
        <v>0</v>
      </c>
      <c r="Y29" s="89"/>
      <c r="Z29" s="148"/>
      <c r="AA29" s="149"/>
      <c r="AB29" s="150"/>
      <c r="AE29" s="24">
        <v>0.08</v>
      </c>
    </row>
    <row r="30" spans="1:31" ht="22.2" customHeight="1" x14ac:dyDescent="0.2">
      <c r="A30" s="18"/>
      <c r="B30" s="19"/>
      <c r="C30" s="91"/>
      <c r="D30" s="92"/>
      <c r="E30" s="92"/>
      <c r="F30" s="92"/>
      <c r="G30" s="92"/>
      <c r="H30" s="92"/>
      <c r="I30" s="92"/>
      <c r="J30" s="93"/>
      <c r="K30" s="82"/>
      <c r="L30" s="90"/>
      <c r="M30" s="91"/>
      <c r="N30" s="92"/>
      <c r="O30" s="93"/>
      <c r="P30" s="82"/>
      <c r="Q30" s="83"/>
      <c r="R30" s="83"/>
      <c r="S30" s="84"/>
      <c r="T30" s="85">
        <f t="shared" si="0"/>
        <v>0</v>
      </c>
      <c r="U30" s="86"/>
      <c r="V30" s="86"/>
      <c r="W30" s="87"/>
      <c r="X30" s="88">
        <f>IF(T30&gt;0,AE$28,AE$30)</f>
        <v>0</v>
      </c>
      <c r="Y30" s="89"/>
      <c r="Z30" s="148"/>
      <c r="AA30" s="149"/>
      <c r="AB30" s="150"/>
    </row>
    <row r="31" spans="1:31" ht="22.2" customHeight="1" x14ac:dyDescent="0.2">
      <c r="A31" s="18"/>
      <c r="B31" s="19"/>
      <c r="C31" s="91"/>
      <c r="D31" s="92"/>
      <c r="E31" s="92"/>
      <c r="F31" s="92"/>
      <c r="G31" s="92"/>
      <c r="H31" s="92"/>
      <c r="I31" s="92"/>
      <c r="J31" s="93"/>
      <c r="K31" s="82"/>
      <c r="L31" s="90"/>
      <c r="M31" s="91"/>
      <c r="N31" s="92"/>
      <c r="O31" s="93"/>
      <c r="P31" s="82"/>
      <c r="Q31" s="83"/>
      <c r="R31" s="83"/>
      <c r="S31" s="84"/>
      <c r="T31" s="85">
        <f t="shared" si="0"/>
        <v>0</v>
      </c>
      <c r="U31" s="86"/>
      <c r="V31" s="86"/>
      <c r="W31" s="87"/>
      <c r="X31" s="88">
        <f t="shared" ref="X31:X36" si="2">IF(T31&gt;0,AE$28,AE$30)</f>
        <v>0</v>
      </c>
      <c r="Y31" s="89"/>
      <c r="Z31" s="148"/>
      <c r="AA31" s="149"/>
      <c r="AB31" s="150"/>
    </row>
    <row r="32" spans="1:31" ht="22.2" customHeight="1" x14ac:dyDescent="0.2">
      <c r="A32" s="18"/>
      <c r="B32" s="19"/>
      <c r="C32" s="91"/>
      <c r="D32" s="92"/>
      <c r="E32" s="92"/>
      <c r="F32" s="92"/>
      <c r="G32" s="92"/>
      <c r="H32" s="92"/>
      <c r="I32" s="92"/>
      <c r="J32" s="93"/>
      <c r="K32" s="82"/>
      <c r="L32" s="90"/>
      <c r="M32" s="91"/>
      <c r="N32" s="92"/>
      <c r="O32" s="93"/>
      <c r="P32" s="82"/>
      <c r="Q32" s="83"/>
      <c r="R32" s="83"/>
      <c r="S32" s="84"/>
      <c r="T32" s="85">
        <f t="shared" si="0"/>
        <v>0</v>
      </c>
      <c r="U32" s="86"/>
      <c r="V32" s="86"/>
      <c r="W32" s="87"/>
      <c r="X32" s="88">
        <f t="shared" si="2"/>
        <v>0</v>
      </c>
      <c r="Y32" s="89"/>
      <c r="Z32" s="148"/>
      <c r="AA32" s="149"/>
      <c r="AB32" s="150"/>
    </row>
    <row r="33" spans="1:28" ht="22.2" customHeight="1" x14ac:dyDescent="0.2">
      <c r="A33" s="18"/>
      <c r="B33" s="19"/>
      <c r="C33" s="91"/>
      <c r="D33" s="92"/>
      <c r="E33" s="92"/>
      <c r="F33" s="92"/>
      <c r="G33" s="92"/>
      <c r="H33" s="92"/>
      <c r="I33" s="92"/>
      <c r="J33" s="93"/>
      <c r="K33" s="82"/>
      <c r="L33" s="90"/>
      <c r="M33" s="91"/>
      <c r="N33" s="92"/>
      <c r="O33" s="93"/>
      <c r="P33" s="82"/>
      <c r="Q33" s="83"/>
      <c r="R33" s="83"/>
      <c r="S33" s="84"/>
      <c r="T33" s="85">
        <f t="shared" si="0"/>
        <v>0</v>
      </c>
      <c r="U33" s="86"/>
      <c r="V33" s="86"/>
      <c r="W33" s="87"/>
      <c r="X33" s="88">
        <f t="shared" si="2"/>
        <v>0</v>
      </c>
      <c r="Y33" s="89"/>
      <c r="Z33" s="148"/>
      <c r="AA33" s="149"/>
      <c r="AB33" s="150"/>
    </row>
    <row r="34" spans="1:28" ht="22.2" customHeight="1" x14ac:dyDescent="0.2">
      <c r="A34" s="18"/>
      <c r="B34" s="19"/>
      <c r="C34" s="91"/>
      <c r="D34" s="92"/>
      <c r="E34" s="92"/>
      <c r="F34" s="92"/>
      <c r="G34" s="92"/>
      <c r="H34" s="92"/>
      <c r="I34" s="92"/>
      <c r="J34" s="93"/>
      <c r="K34" s="82"/>
      <c r="L34" s="90"/>
      <c r="M34" s="91"/>
      <c r="N34" s="92"/>
      <c r="O34" s="93"/>
      <c r="P34" s="82"/>
      <c r="Q34" s="83"/>
      <c r="R34" s="83"/>
      <c r="S34" s="84"/>
      <c r="T34" s="85">
        <f t="shared" si="0"/>
        <v>0</v>
      </c>
      <c r="U34" s="86"/>
      <c r="V34" s="86"/>
      <c r="W34" s="87"/>
      <c r="X34" s="88">
        <f t="shared" si="2"/>
        <v>0</v>
      </c>
      <c r="Y34" s="89"/>
      <c r="Z34" s="148"/>
      <c r="AA34" s="149"/>
      <c r="AB34" s="150"/>
    </row>
    <row r="35" spans="1:28" ht="22.2" customHeight="1" x14ac:dyDescent="0.2">
      <c r="A35" s="18"/>
      <c r="B35" s="19"/>
      <c r="C35" s="91"/>
      <c r="D35" s="92"/>
      <c r="E35" s="92"/>
      <c r="F35" s="92"/>
      <c r="G35" s="92"/>
      <c r="H35" s="92"/>
      <c r="I35" s="92"/>
      <c r="J35" s="93"/>
      <c r="K35" s="82"/>
      <c r="L35" s="90"/>
      <c r="M35" s="91"/>
      <c r="N35" s="92"/>
      <c r="O35" s="93"/>
      <c r="P35" s="82"/>
      <c r="Q35" s="83"/>
      <c r="R35" s="83"/>
      <c r="S35" s="84"/>
      <c r="T35" s="85">
        <f t="shared" si="0"/>
        <v>0</v>
      </c>
      <c r="U35" s="86"/>
      <c r="V35" s="86"/>
      <c r="W35" s="87"/>
      <c r="X35" s="88">
        <f t="shared" si="2"/>
        <v>0</v>
      </c>
      <c r="Y35" s="89"/>
      <c r="Z35" s="148"/>
      <c r="AA35" s="149"/>
      <c r="AB35" s="150"/>
    </row>
    <row r="36" spans="1:28" ht="22.2" customHeight="1" x14ac:dyDescent="0.2">
      <c r="A36" s="20"/>
      <c r="B36" s="21"/>
      <c r="C36" s="229"/>
      <c r="D36" s="230"/>
      <c r="E36" s="230"/>
      <c r="F36" s="230"/>
      <c r="G36" s="230"/>
      <c r="H36" s="230"/>
      <c r="I36" s="230"/>
      <c r="J36" s="231"/>
      <c r="K36" s="232"/>
      <c r="L36" s="233"/>
      <c r="M36" s="229"/>
      <c r="N36" s="230"/>
      <c r="O36" s="231"/>
      <c r="P36" s="232"/>
      <c r="Q36" s="234"/>
      <c r="R36" s="234"/>
      <c r="S36" s="235"/>
      <c r="T36" s="94">
        <f t="shared" si="0"/>
        <v>0</v>
      </c>
      <c r="U36" s="95"/>
      <c r="V36" s="95"/>
      <c r="W36" s="96"/>
      <c r="X36" s="236">
        <f t="shared" si="2"/>
        <v>0</v>
      </c>
      <c r="Y36" s="237"/>
      <c r="Z36" s="151"/>
      <c r="AA36" s="152"/>
      <c r="AB36" s="153"/>
    </row>
    <row r="37" spans="1:28" ht="22.2" customHeight="1" x14ac:dyDescent="0.2">
      <c r="A37" s="206" t="s">
        <v>35</v>
      </c>
      <c r="B37" s="207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  <c r="O37" s="207"/>
      <c r="P37" s="207"/>
      <c r="Q37" s="207"/>
      <c r="R37" s="207"/>
      <c r="S37" s="207"/>
      <c r="T37" s="206">
        <f>SUM(T27:W36)</f>
        <v>1000000</v>
      </c>
      <c r="U37" s="207"/>
      <c r="V37" s="207"/>
      <c r="W37" s="208"/>
      <c r="X37" s="207" t="s">
        <v>61</v>
      </c>
      <c r="Y37" s="208"/>
      <c r="Z37" s="154"/>
      <c r="AA37" s="154"/>
      <c r="AB37" s="155"/>
    </row>
    <row r="38" spans="1:28" ht="22.2" customHeight="1" x14ac:dyDescent="0.2">
      <c r="A38" s="209" t="s">
        <v>51</v>
      </c>
      <c r="B38" s="210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  <c r="Q38" s="210"/>
      <c r="R38" s="210"/>
      <c r="S38" s="210"/>
      <c r="T38" s="211">
        <f>SUMIF(X27:Y36,10%,T27:W36)</f>
        <v>1000000</v>
      </c>
      <c r="U38" s="212"/>
      <c r="V38" s="212"/>
      <c r="W38" s="213"/>
      <c r="X38" s="212">
        <f>T38*0.1</f>
        <v>100000</v>
      </c>
      <c r="Y38" s="213"/>
      <c r="Z38" s="174"/>
      <c r="AA38" s="174"/>
      <c r="AB38" s="175"/>
    </row>
    <row r="39" spans="1:28" ht="21.75" customHeight="1" x14ac:dyDescent="0.2">
      <c r="A39" s="214" t="s">
        <v>52</v>
      </c>
      <c r="B39" s="215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94">
        <f>SUMIF(X27:Y36,8%,T27:W36)</f>
        <v>0</v>
      </c>
      <c r="U39" s="95"/>
      <c r="V39" s="95"/>
      <c r="W39" s="96"/>
      <c r="X39" s="95">
        <f>T39*0.08</f>
        <v>0</v>
      </c>
      <c r="Y39" s="96"/>
      <c r="Z39" s="48"/>
      <c r="AA39" s="48"/>
      <c r="AB39" s="49"/>
    </row>
    <row r="40" spans="1:28" ht="3" customHeight="1" x14ac:dyDescent="0.2">
      <c r="A40" s="191" t="s">
        <v>62</v>
      </c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  <c r="R40" s="192"/>
      <c r="S40" s="193"/>
      <c r="T40" s="197">
        <f>X40+T37</f>
        <v>1100000</v>
      </c>
      <c r="U40" s="198"/>
      <c r="V40" s="198"/>
      <c r="W40" s="198"/>
      <c r="X40" s="198">
        <f>SUM(X38:Y39)</f>
        <v>100000</v>
      </c>
      <c r="Y40" s="198"/>
      <c r="Z40" s="22"/>
      <c r="AA40" s="22"/>
      <c r="AB40" s="23"/>
    </row>
    <row r="41" spans="1:28" ht="22.2" customHeight="1" x14ac:dyDescent="0.2">
      <c r="A41" s="194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6"/>
      <c r="T41" s="199"/>
      <c r="U41" s="200"/>
      <c r="V41" s="200"/>
      <c r="W41" s="200"/>
      <c r="X41" s="200"/>
      <c r="Y41" s="200"/>
      <c r="Z41" s="201"/>
      <c r="AA41" s="201"/>
      <c r="AB41" s="202"/>
    </row>
    <row r="42" spans="1:28" ht="22.2" customHeight="1" x14ac:dyDescent="0.2">
      <c r="A42" s="203" t="s">
        <v>36</v>
      </c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5"/>
    </row>
    <row r="43" spans="1:28" ht="30" customHeight="1" x14ac:dyDescent="0.2">
      <c r="A43" s="203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5"/>
    </row>
    <row r="44" spans="1:28" ht="22.2" customHeight="1" x14ac:dyDescent="0.2"/>
    <row r="45" spans="1:28" ht="22.2" customHeight="1" x14ac:dyDescent="0.2"/>
    <row r="46" spans="1:28" ht="22.2" customHeight="1" x14ac:dyDescent="0.2"/>
    <row r="47" spans="1:28" ht="22.2" customHeight="1" x14ac:dyDescent="0.2"/>
    <row r="48" spans="1:28" ht="22.2" customHeight="1" x14ac:dyDescent="0.2"/>
    <row r="49" ht="22.2" customHeight="1" x14ac:dyDescent="0.2"/>
    <row r="50" ht="22.2" customHeight="1" x14ac:dyDescent="0.2"/>
    <row r="51" ht="22.2" customHeight="1" x14ac:dyDescent="0.2"/>
    <row r="52" ht="22.2" customHeight="1" x14ac:dyDescent="0.2"/>
    <row r="53" ht="22.2" customHeight="1" x14ac:dyDescent="0.2"/>
    <row r="54" ht="22.2" customHeight="1" x14ac:dyDescent="0.2"/>
  </sheetData>
  <mergeCells count="159">
    <mergeCell ref="C35:J35"/>
    <mergeCell ref="K35:L35"/>
    <mergeCell ref="M35:O35"/>
    <mergeCell ref="P35:S35"/>
    <mergeCell ref="T35:W35"/>
    <mergeCell ref="X35:Y35"/>
    <mergeCell ref="C36:J36"/>
    <mergeCell ref="K36:L36"/>
    <mergeCell ref="M36:O36"/>
    <mergeCell ref="P36:S36"/>
    <mergeCell ref="T36:W36"/>
    <mergeCell ref="X36:Y36"/>
    <mergeCell ref="T32:W32"/>
    <mergeCell ref="X32:Y32"/>
    <mergeCell ref="C33:J33"/>
    <mergeCell ref="K33:L33"/>
    <mergeCell ref="M33:O33"/>
    <mergeCell ref="P33:S33"/>
    <mergeCell ref="T33:W33"/>
    <mergeCell ref="X33:Y33"/>
    <mergeCell ref="C34:J34"/>
    <mergeCell ref="K34:L34"/>
    <mergeCell ref="M34:O34"/>
    <mergeCell ref="P34:S34"/>
    <mergeCell ref="T34:W34"/>
    <mergeCell ref="X34:Y34"/>
    <mergeCell ref="C26:J26"/>
    <mergeCell ref="K26:L26"/>
    <mergeCell ref="M26:O26"/>
    <mergeCell ref="P26:S26"/>
    <mergeCell ref="T26:W26"/>
    <mergeCell ref="X26:Y26"/>
    <mergeCell ref="C27:J27"/>
    <mergeCell ref="K27:L27"/>
    <mergeCell ref="M27:O27"/>
    <mergeCell ref="P27:S27"/>
    <mergeCell ref="T27:W27"/>
    <mergeCell ref="X27:Y27"/>
    <mergeCell ref="C28:J28"/>
    <mergeCell ref="K28:L28"/>
    <mergeCell ref="M28:O28"/>
    <mergeCell ref="P28:S28"/>
    <mergeCell ref="T28:W28"/>
    <mergeCell ref="X28:Y28"/>
    <mergeCell ref="C29:J29"/>
    <mergeCell ref="K29:L29"/>
    <mergeCell ref="M29:O29"/>
    <mergeCell ref="A40:S41"/>
    <mergeCell ref="T40:W41"/>
    <mergeCell ref="X40:Y41"/>
    <mergeCell ref="Z41:AB41"/>
    <mergeCell ref="A42:AB43"/>
    <mergeCell ref="P29:S29"/>
    <mergeCell ref="T29:W29"/>
    <mergeCell ref="X29:Y29"/>
    <mergeCell ref="C30:J30"/>
    <mergeCell ref="K30:L30"/>
    <mergeCell ref="M30:O30"/>
    <mergeCell ref="P30:S30"/>
    <mergeCell ref="T30:W30"/>
    <mergeCell ref="X30:Y30"/>
    <mergeCell ref="C31:J31"/>
    <mergeCell ref="K31:L31"/>
    <mergeCell ref="M31:O31"/>
    <mergeCell ref="A37:S37"/>
    <mergeCell ref="T37:W37"/>
    <mergeCell ref="X37:Y37"/>
    <mergeCell ref="A38:S38"/>
    <mergeCell ref="T38:W38"/>
    <mergeCell ref="X38:Y38"/>
    <mergeCell ref="A39:S39"/>
    <mergeCell ref="P13:R13"/>
    <mergeCell ref="P14:S14"/>
    <mergeCell ref="T14:AB14"/>
    <mergeCell ref="C16:L17"/>
    <mergeCell ref="Z38:AB38"/>
    <mergeCell ref="A1:AB1"/>
    <mergeCell ref="C8:J9"/>
    <mergeCell ref="A8:B8"/>
    <mergeCell ref="A9:B9"/>
    <mergeCell ref="A4:I4"/>
    <mergeCell ref="J4:K4"/>
    <mergeCell ref="A11:B11"/>
    <mergeCell ref="E19:F19"/>
    <mergeCell ref="A19:D19"/>
    <mergeCell ref="W3:X3"/>
    <mergeCell ref="Z3:AA3"/>
    <mergeCell ref="T3:U3"/>
    <mergeCell ref="T5:X5"/>
    <mergeCell ref="S6:AB6"/>
    <mergeCell ref="S10:AB10"/>
    <mergeCell ref="S11:AB11"/>
    <mergeCell ref="S7:AB9"/>
    <mergeCell ref="P6:Q6"/>
    <mergeCell ref="P8:Q8"/>
    <mergeCell ref="P10:Q10"/>
    <mergeCell ref="P11:Q11"/>
    <mergeCell ref="K8:K9"/>
    <mergeCell ref="A13:B15"/>
    <mergeCell ref="Z33:AB33"/>
    <mergeCell ref="Z34:AB34"/>
    <mergeCell ref="Z36:AB36"/>
    <mergeCell ref="Z37:AB37"/>
    <mergeCell ref="Z35:AB35"/>
    <mergeCell ref="Z28:AB28"/>
    <mergeCell ref="Z29:AB29"/>
    <mergeCell ref="Z30:AB30"/>
    <mergeCell ref="Z31:AB31"/>
    <mergeCell ref="Z32:AB32"/>
    <mergeCell ref="C11:F11"/>
    <mergeCell ref="A23:D23"/>
    <mergeCell ref="E23:F23"/>
    <mergeCell ref="G23:K23"/>
    <mergeCell ref="A24:D24"/>
    <mergeCell ref="E24:F24"/>
    <mergeCell ref="G24:K24"/>
    <mergeCell ref="C32:J32"/>
    <mergeCell ref="Z27:AB27"/>
    <mergeCell ref="Z26:AB26"/>
    <mergeCell ref="T20:X20"/>
    <mergeCell ref="Y20:AB20"/>
    <mergeCell ref="A16:B17"/>
    <mergeCell ref="P15:S16"/>
    <mergeCell ref="T15:X15"/>
    <mergeCell ref="Y15:AA16"/>
    <mergeCell ref="AB15:AB16"/>
    <mergeCell ref="L21:L22"/>
    <mergeCell ref="P22:R22"/>
    <mergeCell ref="T16:X16"/>
    <mergeCell ref="P17:S17"/>
    <mergeCell ref="T17:AB17"/>
    <mergeCell ref="P18:S19"/>
    <mergeCell ref="T18:AB19"/>
    <mergeCell ref="T22:U22"/>
    <mergeCell ref="W22:AB22"/>
    <mergeCell ref="W23:X24"/>
    <mergeCell ref="S13:AB13"/>
    <mergeCell ref="Z39:AB39"/>
    <mergeCell ref="C13:L15"/>
    <mergeCell ref="G19:K19"/>
    <mergeCell ref="A21:D22"/>
    <mergeCell ref="E21:F22"/>
    <mergeCell ref="G21:K22"/>
    <mergeCell ref="P23:R24"/>
    <mergeCell ref="T23:U24"/>
    <mergeCell ref="Y23:Z24"/>
    <mergeCell ref="AA23:AB24"/>
    <mergeCell ref="P31:S31"/>
    <mergeCell ref="T31:W31"/>
    <mergeCell ref="X31:Y31"/>
    <mergeCell ref="K32:L32"/>
    <mergeCell ref="M32:O32"/>
    <mergeCell ref="P32:S32"/>
    <mergeCell ref="T39:W39"/>
    <mergeCell ref="X39:Y39"/>
    <mergeCell ref="A20:D20"/>
    <mergeCell ref="E20:F20"/>
    <mergeCell ref="G20:K20"/>
    <mergeCell ref="P20:S20"/>
  </mergeCells>
  <phoneticPr fontId="1"/>
  <conditionalFormatting sqref="A37">
    <cfRule type="expression" priority="2">
      <formula>L37=1</formula>
    </cfRule>
  </conditionalFormatting>
  <pageMargins left="0.77" right="0.23622047244094491" top="0.63" bottom="0.47244094488188981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68BA4-EB35-455C-9493-5F004E632813}">
  <dimension ref="A1:AI58"/>
  <sheetViews>
    <sheetView showZeros="0" view="pageBreakPreview" topLeftCell="A10" zoomScale="98" zoomScaleNormal="100" zoomScaleSheetLayoutView="98" workbookViewId="0">
      <selection activeCell="N5" sqref="N5"/>
    </sheetView>
  </sheetViews>
  <sheetFormatPr defaultRowHeight="13.2" x14ac:dyDescent="0.2"/>
  <cols>
    <col min="1" max="13" width="3.6640625" style="1" customWidth="1"/>
    <col min="14" max="15" width="2.109375" style="1" customWidth="1"/>
    <col min="16" max="16" width="3.6640625" style="1" customWidth="1"/>
    <col min="17" max="17" width="0.44140625" style="1" customWidth="1"/>
    <col min="18" max="30" width="3.6640625" style="1" customWidth="1"/>
    <col min="31" max="31" width="3.6640625" style="1" hidden="1" customWidth="1"/>
    <col min="32" max="34" width="3.6640625" style="1" customWidth="1"/>
    <col min="35" max="35" width="3.6640625" style="1" hidden="1" customWidth="1"/>
    <col min="36" max="37" width="3.6640625" customWidth="1"/>
  </cols>
  <sheetData>
    <row r="1" spans="1:28" ht="32.25" customHeight="1" x14ac:dyDescent="0.2">
      <c r="A1" s="176" t="s">
        <v>27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</row>
    <row r="2" spans="1:28" ht="12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20.100000000000001" customHeight="1" x14ac:dyDescent="0.2">
      <c r="K3" s="2"/>
      <c r="S3" s="13"/>
      <c r="T3" s="188"/>
      <c r="U3" s="188"/>
      <c r="V3" s="13" t="s">
        <v>34</v>
      </c>
      <c r="W3" s="188"/>
      <c r="X3" s="188"/>
      <c r="Y3" s="13" t="s">
        <v>20</v>
      </c>
      <c r="Z3" s="188"/>
      <c r="AA3" s="188"/>
      <c r="AB3" s="13" t="s">
        <v>21</v>
      </c>
    </row>
    <row r="4" spans="1:28" ht="20.100000000000001" customHeight="1" x14ac:dyDescent="0.2">
      <c r="A4" s="183" t="s">
        <v>0</v>
      </c>
      <c r="B4" s="183"/>
      <c r="C4" s="183"/>
      <c r="D4" s="183"/>
      <c r="E4" s="183"/>
      <c r="F4" s="183"/>
      <c r="G4" s="183"/>
      <c r="H4" s="183"/>
      <c r="I4" s="183"/>
      <c r="J4" s="184" t="s">
        <v>8</v>
      </c>
      <c r="K4" s="184"/>
    </row>
    <row r="5" spans="1:28" ht="20.100000000000001" customHeight="1" x14ac:dyDescent="0.2">
      <c r="S5" s="1" t="s">
        <v>33</v>
      </c>
      <c r="T5" s="47"/>
      <c r="U5" s="47"/>
      <c r="V5" s="47"/>
      <c r="W5" s="47"/>
      <c r="X5" s="47"/>
    </row>
    <row r="6" spans="1:28" ht="20.100000000000001" customHeight="1" x14ac:dyDescent="0.2">
      <c r="C6" s="1" t="s">
        <v>1</v>
      </c>
      <c r="P6" s="111" t="s">
        <v>4</v>
      </c>
      <c r="Q6" s="111"/>
      <c r="S6" s="336"/>
      <c r="T6" s="336"/>
      <c r="U6" s="336"/>
      <c r="V6" s="336"/>
      <c r="W6" s="336"/>
      <c r="X6" s="336"/>
      <c r="Y6" s="336"/>
      <c r="Z6" s="336"/>
      <c r="AA6" s="336"/>
      <c r="AB6" s="336"/>
    </row>
    <row r="7" spans="1:28" ht="20.100000000000001" customHeight="1" x14ac:dyDescent="0.2">
      <c r="P7" s="3"/>
      <c r="Q7" s="3"/>
      <c r="S7" s="337"/>
      <c r="T7" s="47"/>
      <c r="U7" s="47"/>
      <c r="V7" s="47"/>
      <c r="W7" s="47"/>
      <c r="X7" s="47"/>
      <c r="Y7" s="47"/>
      <c r="Z7" s="47"/>
      <c r="AA7" s="47"/>
      <c r="AB7" s="47"/>
    </row>
    <row r="8" spans="1:28" ht="20.100000000000001" customHeight="1" x14ac:dyDescent="0.2">
      <c r="A8" s="179" t="s">
        <v>31</v>
      </c>
      <c r="B8" s="180"/>
      <c r="C8" s="338">
        <f>T43</f>
        <v>0</v>
      </c>
      <c r="D8" s="338"/>
      <c r="E8" s="338"/>
      <c r="F8" s="338"/>
      <c r="G8" s="338"/>
      <c r="H8" s="338"/>
      <c r="I8" s="338"/>
      <c r="J8" s="338"/>
      <c r="K8" s="140" t="s">
        <v>38</v>
      </c>
      <c r="P8" s="111" t="s">
        <v>5</v>
      </c>
      <c r="Q8" s="111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20.100000000000001" customHeight="1" x14ac:dyDescent="0.2">
      <c r="A9" s="181" t="s">
        <v>2</v>
      </c>
      <c r="B9" s="182"/>
      <c r="C9" s="339"/>
      <c r="D9" s="339"/>
      <c r="E9" s="339"/>
      <c r="F9" s="339"/>
      <c r="G9" s="339"/>
      <c r="H9" s="339"/>
      <c r="I9" s="339"/>
      <c r="J9" s="339"/>
      <c r="K9" s="141"/>
      <c r="P9" s="3"/>
      <c r="Q9" s="3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ht="20.100000000000001" customHeight="1" x14ac:dyDescent="0.2">
      <c r="P10" s="111" t="s">
        <v>6</v>
      </c>
      <c r="Q10" s="111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ht="20.100000000000001" customHeight="1" x14ac:dyDescent="0.2">
      <c r="A11" s="102" t="s">
        <v>30</v>
      </c>
      <c r="B11" s="185"/>
      <c r="C11" s="156"/>
      <c r="D11" s="157"/>
      <c r="E11" s="157"/>
      <c r="F11" s="158"/>
      <c r="G11" s="11"/>
      <c r="P11" s="111" t="s">
        <v>7</v>
      </c>
      <c r="Q11" s="111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6" customHeight="1" x14ac:dyDescent="0.2"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2.2" customHeight="1" x14ac:dyDescent="0.2">
      <c r="A13" s="142" t="s">
        <v>3</v>
      </c>
      <c r="B13" s="143"/>
      <c r="C13" s="320"/>
      <c r="D13" s="321"/>
      <c r="E13" s="321"/>
      <c r="F13" s="321"/>
      <c r="G13" s="321"/>
      <c r="H13" s="321"/>
      <c r="I13" s="321"/>
      <c r="J13" s="321"/>
      <c r="K13" s="321"/>
      <c r="L13" s="322"/>
      <c r="P13" s="170" t="s">
        <v>53</v>
      </c>
      <c r="Q13" s="170"/>
      <c r="R13" s="170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ht="7.5" customHeight="1" x14ac:dyDescent="0.2">
      <c r="A14" s="144"/>
      <c r="B14" s="145"/>
      <c r="C14" s="323"/>
      <c r="D14" s="324"/>
      <c r="E14" s="324"/>
      <c r="F14" s="324"/>
      <c r="G14" s="324"/>
      <c r="H14" s="324"/>
      <c r="I14" s="324"/>
      <c r="J14" s="324"/>
      <c r="K14" s="324"/>
      <c r="L14" s="325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</row>
    <row r="15" spans="1:28" ht="22.2" customHeight="1" x14ac:dyDescent="0.2">
      <c r="A15" s="146"/>
      <c r="B15" s="147"/>
      <c r="C15" s="326"/>
      <c r="D15" s="327"/>
      <c r="E15" s="327"/>
      <c r="F15" s="327"/>
      <c r="G15" s="327"/>
      <c r="H15" s="327"/>
      <c r="I15" s="327"/>
      <c r="J15" s="327"/>
      <c r="K15" s="327"/>
      <c r="L15" s="328"/>
      <c r="P15" s="112" t="s">
        <v>14</v>
      </c>
      <c r="Q15" s="110"/>
      <c r="R15" s="110"/>
      <c r="S15" s="110"/>
      <c r="T15" s="333"/>
      <c r="U15" s="329"/>
      <c r="V15" s="329"/>
      <c r="W15" s="329" t="s">
        <v>71</v>
      </c>
      <c r="X15" s="330"/>
      <c r="Y15" s="115"/>
      <c r="Z15" s="116"/>
      <c r="AA15" s="116"/>
      <c r="AB15" s="120" t="s">
        <v>18</v>
      </c>
    </row>
    <row r="16" spans="1:28" ht="14.25" customHeight="1" x14ac:dyDescent="0.2">
      <c r="A16" s="110"/>
      <c r="B16" s="110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P16" s="113"/>
      <c r="Q16" s="114"/>
      <c r="R16" s="114"/>
      <c r="S16" s="114"/>
      <c r="T16" s="334"/>
      <c r="U16" s="335"/>
      <c r="V16" s="335"/>
      <c r="W16" s="331" t="s">
        <v>72</v>
      </c>
      <c r="X16" s="332"/>
      <c r="Y16" s="118"/>
      <c r="Z16" s="119"/>
      <c r="AA16" s="119"/>
      <c r="AB16" s="121"/>
    </row>
    <row r="17" spans="1:31" ht="14.25" customHeight="1" x14ac:dyDescent="0.2">
      <c r="A17" s="111"/>
      <c r="B17" s="111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P17" s="127" t="s">
        <v>26</v>
      </c>
      <c r="Q17" s="128"/>
      <c r="R17" s="128"/>
      <c r="S17" s="128"/>
      <c r="T17" s="129"/>
      <c r="U17" s="130"/>
      <c r="V17" s="130"/>
      <c r="W17" s="130"/>
      <c r="X17" s="130"/>
      <c r="Y17" s="130"/>
      <c r="Z17" s="130"/>
      <c r="AA17" s="130"/>
      <c r="AB17" s="131"/>
    </row>
    <row r="18" spans="1:31" ht="22.2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4"/>
      <c r="P18" s="132" t="s">
        <v>15</v>
      </c>
      <c r="Q18" s="111"/>
      <c r="R18" s="111"/>
      <c r="S18" s="111"/>
      <c r="T18" s="312"/>
      <c r="U18" s="313"/>
      <c r="V18" s="313"/>
      <c r="W18" s="313"/>
      <c r="X18" s="313"/>
      <c r="Y18" s="313"/>
      <c r="Z18" s="313"/>
      <c r="AA18" s="313"/>
      <c r="AB18" s="314"/>
    </row>
    <row r="19" spans="1:31" ht="22.2" customHeight="1" x14ac:dyDescent="0.2">
      <c r="A19" s="186" t="s">
        <v>9</v>
      </c>
      <c r="B19" s="187"/>
      <c r="C19" s="187"/>
      <c r="D19" s="187"/>
      <c r="E19" s="110" t="s">
        <v>28</v>
      </c>
      <c r="F19" s="110"/>
      <c r="G19" s="318"/>
      <c r="H19" s="319"/>
      <c r="I19" s="319"/>
      <c r="J19" s="319"/>
      <c r="K19" s="319"/>
      <c r="L19" s="8" t="s">
        <v>29</v>
      </c>
      <c r="P19" s="113"/>
      <c r="Q19" s="114"/>
      <c r="R19" s="114"/>
      <c r="S19" s="114"/>
      <c r="T19" s="315"/>
      <c r="U19" s="316"/>
      <c r="V19" s="316"/>
      <c r="W19" s="316"/>
      <c r="X19" s="316"/>
      <c r="Y19" s="316"/>
      <c r="Z19" s="316"/>
      <c r="AA19" s="316"/>
      <c r="AB19" s="317"/>
    </row>
    <row r="20" spans="1:31" ht="22.2" customHeight="1" x14ac:dyDescent="0.2">
      <c r="A20" s="97" t="s">
        <v>10</v>
      </c>
      <c r="B20" s="98"/>
      <c r="C20" s="98"/>
      <c r="D20" s="98"/>
      <c r="E20" s="99" t="s">
        <v>28</v>
      </c>
      <c r="F20" s="99"/>
      <c r="G20" s="310"/>
      <c r="H20" s="311"/>
      <c r="I20" s="311"/>
      <c r="J20" s="311"/>
      <c r="K20" s="311"/>
      <c r="L20" s="12" t="s">
        <v>29</v>
      </c>
      <c r="P20" s="102" t="s">
        <v>16</v>
      </c>
      <c r="Q20" s="103"/>
      <c r="R20" s="103"/>
      <c r="S20" s="103"/>
      <c r="T20" s="104"/>
      <c r="U20" s="105"/>
      <c r="V20" s="105"/>
      <c r="W20" s="105"/>
      <c r="X20" s="105"/>
      <c r="Y20" s="107" t="s">
        <v>55</v>
      </c>
      <c r="Z20" s="108"/>
      <c r="AA20" s="108"/>
      <c r="AB20" s="109"/>
    </row>
    <row r="21" spans="1:31" ht="11.25" customHeight="1" x14ac:dyDescent="0.2">
      <c r="A21" s="61" t="s">
        <v>11</v>
      </c>
      <c r="B21" s="62"/>
      <c r="C21" s="62"/>
      <c r="D21" s="62"/>
      <c r="E21" s="63" t="s">
        <v>28</v>
      </c>
      <c r="F21" s="63"/>
      <c r="G21" s="306"/>
      <c r="H21" s="307"/>
      <c r="I21" s="307"/>
      <c r="J21" s="307"/>
      <c r="K21" s="307"/>
      <c r="L21" s="122" t="s">
        <v>29</v>
      </c>
    </row>
    <row r="22" spans="1:31" ht="11.1" customHeight="1" x14ac:dyDescent="0.2">
      <c r="A22" s="61"/>
      <c r="B22" s="62"/>
      <c r="C22" s="62"/>
      <c r="D22" s="62"/>
      <c r="E22" s="63"/>
      <c r="F22" s="63"/>
      <c r="G22" s="306"/>
      <c r="H22" s="307"/>
      <c r="I22" s="307"/>
      <c r="J22" s="307"/>
      <c r="K22" s="307"/>
      <c r="L22" s="122"/>
      <c r="P22" s="123" t="s">
        <v>25</v>
      </c>
      <c r="Q22" s="124"/>
      <c r="R22" s="125"/>
      <c r="T22" s="123" t="s">
        <v>74</v>
      </c>
      <c r="U22" s="125"/>
      <c r="W22" s="139" t="s">
        <v>32</v>
      </c>
      <c r="X22" s="139"/>
      <c r="Y22" s="139"/>
      <c r="Z22" s="139"/>
      <c r="AA22" s="139"/>
      <c r="AB22" s="139"/>
    </row>
    <row r="23" spans="1:31" ht="22.2" customHeight="1" x14ac:dyDescent="0.2">
      <c r="A23" s="61" t="s">
        <v>12</v>
      </c>
      <c r="B23" s="62"/>
      <c r="C23" s="62"/>
      <c r="D23" s="62"/>
      <c r="E23" s="63" t="s">
        <v>28</v>
      </c>
      <c r="F23" s="63"/>
      <c r="G23" s="306" t="str">
        <f>IF(G19="","",T40)</f>
        <v/>
      </c>
      <c r="H23" s="307"/>
      <c r="I23" s="307"/>
      <c r="J23" s="307"/>
      <c r="K23" s="307"/>
      <c r="L23" s="9" t="s">
        <v>29</v>
      </c>
      <c r="P23" s="68"/>
      <c r="Q23" s="69"/>
      <c r="R23" s="70"/>
      <c r="T23" s="74"/>
      <c r="U23" s="75"/>
      <c r="W23" s="43"/>
      <c r="X23" s="44"/>
      <c r="Y23" s="78"/>
      <c r="Z23" s="78"/>
      <c r="AA23" s="78"/>
      <c r="AB23" s="80"/>
    </row>
    <row r="24" spans="1:31" ht="22.2" customHeight="1" x14ac:dyDescent="0.2">
      <c r="A24" s="161" t="s">
        <v>13</v>
      </c>
      <c r="B24" s="162"/>
      <c r="C24" s="162"/>
      <c r="D24" s="162"/>
      <c r="E24" s="114" t="s">
        <v>28</v>
      </c>
      <c r="F24" s="114"/>
      <c r="G24" s="308" t="str">
        <f>IF(G19="","",G19+G20-G21-G23)</f>
        <v/>
      </c>
      <c r="H24" s="309"/>
      <c r="I24" s="309"/>
      <c r="J24" s="309"/>
      <c r="K24" s="309"/>
      <c r="L24" s="10" t="s">
        <v>29</v>
      </c>
      <c r="P24" s="71"/>
      <c r="Q24" s="72"/>
      <c r="R24" s="73"/>
      <c r="T24" s="76"/>
      <c r="U24" s="77"/>
      <c r="W24" s="45"/>
      <c r="X24" s="46"/>
      <c r="Y24" s="79"/>
      <c r="Z24" s="79"/>
      <c r="AA24" s="79"/>
      <c r="AB24" s="81"/>
    </row>
    <row r="25" spans="1:31" ht="13.2" customHeight="1" x14ac:dyDescent="0.2"/>
    <row r="26" spans="1:31" ht="22.2" customHeight="1" x14ac:dyDescent="0.2">
      <c r="A26" s="6" t="s">
        <v>20</v>
      </c>
      <c r="B26" s="7" t="s">
        <v>21</v>
      </c>
      <c r="C26" s="168" t="s">
        <v>22</v>
      </c>
      <c r="D26" s="103"/>
      <c r="E26" s="103"/>
      <c r="F26" s="103"/>
      <c r="G26" s="103"/>
      <c r="H26" s="103"/>
      <c r="I26" s="103"/>
      <c r="J26" s="103"/>
      <c r="K26" s="168" t="s">
        <v>60</v>
      </c>
      <c r="L26" s="185"/>
      <c r="M26" s="168" t="s">
        <v>23</v>
      </c>
      <c r="N26" s="103"/>
      <c r="O26" s="185"/>
      <c r="P26" s="103" t="s">
        <v>59</v>
      </c>
      <c r="Q26" s="103"/>
      <c r="R26" s="103"/>
      <c r="S26" s="169"/>
      <c r="T26" s="102" t="s">
        <v>58</v>
      </c>
      <c r="U26" s="103"/>
      <c r="V26" s="103"/>
      <c r="W26" s="185"/>
      <c r="X26" s="168" t="s">
        <v>57</v>
      </c>
      <c r="Y26" s="185"/>
      <c r="Z26" s="168" t="s">
        <v>24</v>
      </c>
      <c r="AA26" s="103"/>
      <c r="AB26" s="169"/>
    </row>
    <row r="27" spans="1:31" ht="22.2" customHeight="1" x14ac:dyDescent="0.2">
      <c r="A27" s="35"/>
      <c r="B27" s="36"/>
      <c r="C27" s="297"/>
      <c r="D27" s="298"/>
      <c r="E27" s="298"/>
      <c r="F27" s="298"/>
      <c r="G27" s="298"/>
      <c r="H27" s="298"/>
      <c r="I27" s="298"/>
      <c r="J27" s="299"/>
      <c r="K27" s="300"/>
      <c r="L27" s="301"/>
      <c r="M27" s="216"/>
      <c r="N27" s="217"/>
      <c r="O27" s="218"/>
      <c r="P27" s="302"/>
      <c r="Q27" s="302"/>
      <c r="R27" s="302"/>
      <c r="S27" s="303"/>
      <c r="T27" s="304">
        <f t="shared" ref="T27:T39" si="0">K27*P27</f>
        <v>0</v>
      </c>
      <c r="U27" s="305"/>
      <c r="V27" s="305"/>
      <c r="W27" s="260"/>
      <c r="X27" s="88">
        <f t="shared" ref="X27:X39" si="1">IF(T27&gt;0,AE$28,AE$30)</f>
        <v>0</v>
      </c>
      <c r="Y27" s="89"/>
      <c r="Z27" s="165"/>
      <c r="AA27" s="166"/>
      <c r="AB27" s="167"/>
    </row>
    <row r="28" spans="1:31" ht="22.2" customHeight="1" x14ac:dyDescent="0.2">
      <c r="A28" s="33"/>
      <c r="B28" s="34"/>
      <c r="C28" s="269"/>
      <c r="D28" s="270"/>
      <c r="E28" s="270"/>
      <c r="F28" s="270"/>
      <c r="G28" s="270"/>
      <c r="H28" s="270"/>
      <c r="I28" s="270"/>
      <c r="J28" s="271"/>
      <c r="K28" s="272"/>
      <c r="L28" s="273"/>
      <c r="M28" s="91"/>
      <c r="N28" s="92"/>
      <c r="O28" s="93"/>
      <c r="P28" s="274"/>
      <c r="Q28" s="275"/>
      <c r="R28" s="275"/>
      <c r="S28" s="276"/>
      <c r="T28" s="277">
        <f t="shared" si="0"/>
        <v>0</v>
      </c>
      <c r="U28" s="278"/>
      <c r="V28" s="278"/>
      <c r="W28" s="279"/>
      <c r="X28" s="88">
        <f t="shared" ref="X28" si="2">IF(T28&gt;0,AE$28,AE$30)</f>
        <v>0</v>
      </c>
      <c r="Y28" s="89"/>
      <c r="Z28" s="148"/>
      <c r="AA28" s="149"/>
      <c r="AB28" s="150"/>
      <c r="AE28" s="24">
        <v>0.1</v>
      </c>
    </row>
    <row r="29" spans="1:31" ht="22.2" customHeight="1" x14ac:dyDescent="0.2">
      <c r="A29" s="33"/>
      <c r="B29" s="34"/>
      <c r="C29" s="269"/>
      <c r="D29" s="270"/>
      <c r="E29" s="270"/>
      <c r="F29" s="270"/>
      <c r="G29" s="270"/>
      <c r="H29" s="270"/>
      <c r="I29" s="270"/>
      <c r="J29" s="271"/>
      <c r="K29" s="272"/>
      <c r="L29" s="273"/>
      <c r="M29" s="91"/>
      <c r="N29" s="92"/>
      <c r="O29" s="93"/>
      <c r="P29" s="274"/>
      <c r="Q29" s="275"/>
      <c r="R29" s="275"/>
      <c r="S29" s="276"/>
      <c r="T29" s="277">
        <f t="shared" si="0"/>
        <v>0</v>
      </c>
      <c r="U29" s="278"/>
      <c r="V29" s="278"/>
      <c r="W29" s="279"/>
      <c r="X29" s="88">
        <f t="shared" si="1"/>
        <v>0</v>
      </c>
      <c r="Y29" s="89"/>
      <c r="Z29" s="148"/>
      <c r="AA29" s="149"/>
      <c r="AB29" s="150"/>
      <c r="AE29" s="24">
        <v>0.08</v>
      </c>
    </row>
    <row r="30" spans="1:31" ht="22.2" customHeight="1" x14ac:dyDescent="0.2">
      <c r="A30" s="33"/>
      <c r="B30" s="34"/>
      <c r="C30" s="269"/>
      <c r="D30" s="270"/>
      <c r="E30" s="270"/>
      <c r="F30" s="270"/>
      <c r="G30" s="270"/>
      <c r="H30" s="270"/>
      <c r="I30" s="270"/>
      <c r="J30" s="271"/>
      <c r="K30" s="272"/>
      <c r="L30" s="273"/>
      <c r="M30" s="91"/>
      <c r="N30" s="92"/>
      <c r="O30" s="93"/>
      <c r="P30" s="274"/>
      <c r="Q30" s="275"/>
      <c r="R30" s="275"/>
      <c r="S30" s="276"/>
      <c r="T30" s="277">
        <f t="shared" si="0"/>
        <v>0</v>
      </c>
      <c r="U30" s="278"/>
      <c r="V30" s="278"/>
      <c r="W30" s="279"/>
      <c r="X30" s="88">
        <f t="shared" si="1"/>
        <v>0</v>
      </c>
      <c r="Y30" s="89"/>
      <c r="Z30" s="148"/>
      <c r="AA30" s="149"/>
      <c r="AB30" s="150"/>
    </row>
    <row r="31" spans="1:31" ht="22.2" customHeight="1" x14ac:dyDescent="0.2">
      <c r="A31" s="33"/>
      <c r="B31" s="34"/>
      <c r="C31" s="269"/>
      <c r="D31" s="270"/>
      <c r="E31" s="270"/>
      <c r="F31" s="270"/>
      <c r="G31" s="270"/>
      <c r="H31" s="270"/>
      <c r="I31" s="270"/>
      <c r="J31" s="271"/>
      <c r="K31" s="272"/>
      <c r="L31" s="273"/>
      <c r="M31" s="91"/>
      <c r="N31" s="92"/>
      <c r="O31" s="93"/>
      <c r="P31" s="274"/>
      <c r="Q31" s="275"/>
      <c r="R31" s="275"/>
      <c r="S31" s="276"/>
      <c r="T31" s="277">
        <f t="shared" si="0"/>
        <v>0</v>
      </c>
      <c r="U31" s="278"/>
      <c r="V31" s="278"/>
      <c r="W31" s="279"/>
      <c r="X31" s="88">
        <f t="shared" si="1"/>
        <v>0</v>
      </c>
      <c r="Y31" s="89"/>
      <c r="Z31" s="148"/>
      <c r="AA31" s="149"/>
      <c r="AB31" s="150"/>
    </row>
    <row r="32" spans="1:31" ht="22.2" customHeight="1" x14ac:dyDescent="0.2">
      <c r="A32" s="33"/>
      <c r="B32" s="34"/>
      <c r="C32" s="269"/>
      <c r="D32" s="270"/>
      <c r="E32" s="270"/>
      <c r="F32" s="270"/>
      <c r="G32" s="270"/>
      <c r="H32" s="270"/>
      <c r="I32" s="270"/>
      <c r="J32" s="271"/>
      <c r="K32" s="272"/>
      <c r="L32" s="273"/>
      <c r="M32" s="91"/>
      <c r="N32" s="92"/>
      <c r="O32" s="93"/>
      <c r="P32" s="274"/>
      <c r="Q32" s="275"/>
      <c r="R32" s="275"/>
      <c r="S32" s="276"/>
      <c r="T32" s="277">
        <f t="shared" si="0"/>
        <v>0</v>
      </c>
      <c r="U32" s="278"/>
      <c r="V32" s="278"/>
      <c r="W32" s="279"/>
      <c r="X32" s="88">
        <f t="shared" si="1"/>
        <v>0</v>
      </c>
      <c r="Y32" s="89"/>
      <c r="Z32" s="148"/>
      <c r="AA32" s="149"/>
      <c r="AB32" s="150"/>
    </row>
    <row r="33" spans="1:35" ht="22.2" customHeight="1" x14ac:dyDescent="0.2">
      <c r="A33" s="33"/>
      <c r="B33" s="34"/>
      <c r="C33" s="269"/>
      <c r="D33" s="270"/>
      <c r="E33" s="270"/>
      <c r="F33" s="270"/>
      <c r="G33" s="270"/>
      <c r="H33" s="270"/>
      <c r="I33" s="270"/>
      <c r="J33" s="271"/>
      <c r="K33" s="272"/>
      <c r="L33" s="273"/>
      <c r="M33" s="91"/>
      <c r="N33" s="92"/>
      <c r="O33" s="93"/>
      <c r="P33" s="274"/>
      <c r="Q33" s="275"/>
      <c r="R33" s="275"/>
      <c r="S33" s="276"/>
      <c r="T33" s="277">
        <f t="shared" si="0"/>
        <v>0</v>
      </c>
      <c r="U33" s="278"/>
      <c r="V33" s="278"/>
      <c r="W33" s="279"/>
      <c r="X33" s="88">
        <f t="shared" si="1"/>
        <v>0</v>
      </c>
      <c r="Y33" s="89"/>
      <c r="Z33" s="148"/>
      <c r="AA33" s="149"/>
      <c r="AB33" s="150"/>
    </row>
    <row r="34" spans="1:35" ht="22.2" customHeight="1" x14ac:dyDescent="0.2">
      <c r="A34" s="37"/>
      <c r="B34" s="38"/>
      <c r="C34" s="283"/>
      <c r="D34" s="284"/>
      <c r="E34" s="284"/>
      <c r="F34" s="284"/>
      <c r="G34" s="284"/>
      <c r="H34" s="284"/>
      <c r="I34" s="284"/>
      <c r="J34" s="285"/>
      <c r="K34" s="286"/>
      <c r="L34" s="287"/>
      <c r="M34" s="288"/>
      <c r="N34" s="289"/>
      <c r="O34" s="290"/>
      <c r="P34" s="291"/>
      <c r="Q34" s="292"/>
      <c r="R34" s="292"/>
      <c r="S34" s="293"/>
      <c r="T34" s="294">
        <f t="shared" si="0"/>
        <v>0</v>
      </c>
      <c r="U34" s="295"/>
      <c r="V34" s="295"/>
      <c r="W34" s="296"/>
      <c r="X34" s="88">
        <f t="shared" ref="X34" si="3">IF(T34&gt;0,AE$28,AE$30)</f>
        <v>0</v>
      </c>
      <c r="Y34" s="89"/>
      <c r="Z34" s="280"/>
      <c r="AA34" s="281"/>
      <c r="AB34" s="282"/>
    </row>
    <row r="35" spans="1:35" ht="22.2" customHeight="1" x14ac:dyDescent="0.2">
      <c r="A35" s="33"/>
      <c r="B35" s="34"/>
      <c r="C35" s="269"/>
      <c r="D35" s="270"/>
      <c r="E35" s="270"/>
      <c r="F35" s="270"/>
      <c r="G35" s="270"/>
      <c r="H35" s="270"/>
      <c r="I35" s="270"/>
      <c r="J35" s="271"/>
      <c r="K35" s="272"/>
      <c r="L35" s="273"/>
      <c r="M35" s="91"/>
      <c r="N35" s="92"/>
      <c r="O35" s="93"/>
      <c r="P35" s="274"/>
      <c r="Q35" s="275"/>
      <c r="R35" s="275"/>
      <c r="S35" s="276"/>
      <c r="T35" s="277">
        <f t="shared" si="0"/>
        <v>0</v>
      </c>
      <c r="U35" s="278"/>
      <c r="V35" s="278"/>
      <c r="W35" s="279"/>
      <c r="X35" s="88">
        <f t="shared" si="1"/>
        <v>0</v>
      </c>
      <c r="Y35" s="89"/>
      <c r="Z35" s="148"/>
      <c r="AA35" s="149"/>
      <c r="AB35" s="150"/>
    </row>
    <row r="36" spans="1:35" ht="22.2" customHeight="1" x14ac:dyDescent="0.2">
      <c r="A36" s="33"/>
      <c r="B36" s="34"/>
      <c r="C36" s="269"/>
      <c r="D36" s="270"/>
      <c r="E36" s="270"/>
      <c r="F36" s="270"/>
      <c r="G36" s="270"/>
      <c r="H36" s="270"/>
      <c r="I36" s="270"/>
      <c r="J36" s="271"/>
      <c r="K36" s="272"/>
      <c r="L36" s="273"/>
      <c r="M36" s="91"/>
      <c r="N36" s="92"/>
      <c r="O36" s="93"/>
      <c r="P36" s="274"/>
      <c r="Q36" s="275"/>
      <c r="R36" s="275"/>
      <c r="S36" s="276"/>
      <c r="T36" s="277">
        <f t="shared" si="0"/>
        <v>0</v>
      </c>
      <c r="U36" s="278"/>
      <c r="V36" s="278"/>
      <c r="W36" s="279"/>
      <c r="X36" s="88">
        <f t="shared" si="1"/>
        <v>0</v>
      </c>
      <c r="Y36" s="89"/>
      <c r="Z36" s="148"/>
      <c r="AA36" s="149"/>
      <c r="AB36" s="150"/>
    </row>
    <row r="37" spans="1:35" ht="22.2" customHeight="1" x14ac:dyDescent="0.2">
      <c r="A37" s="33"/>
      <c r="B37" s="34"/>
      <c r="C37" s="269"/>
      <c r="D37" s="270"/>
      <c r="E37" s="270"/>
      <c r="F37" s="270"/>
      <c r="G37" s="270"/>
      <c r="H37" s="270"/>
      <c r="I37" s="270"/>
      <c r="J37" s="271"/>
      <c r="K37" s="272"/>
      <c r="L37" s="273"/>
      <c r="M37" s="91"/>
      <c r="N37" s="92"/>
      <c r="O37" s="93"/>
      <c r="P37" s="274"/>
      <c r="Q37" s="275"/>
      <c r="R37" s="275"/>
      <c r="S37" s="276"/>
      <c r="T37" s="277">
        <f t="shared" si="0"/>
        <v>0</v>
      </c>
      <c r="U37" s="278"/>
      <c r="V37" s="278"/>
      <c r="W37" s="279"/>
      <c r="X37" s="88">
        <f t="shared" si="1"/>
        <v>0</v>
      </c>
      <c r="Y37" s="89"/>
      <c r="Z37" s="148"/>
      <c r="AA37" s="149"/>
      <c r="AB37" s="150"/>
    </row>
    <row r="38" spans="1:35" ht="22.2" customHeight="1" x14ac:dyDescent="0.2">
      <c r="A38" s="33"/>
      <c r="B38" s="34"/>
      <c r="C38" s="269"/>
      <c r="D38" s="270"/>
      <c r="E38" s="270"/>
      <c r="F38" s="270"/>
      <c r="G38" s="270"/>
      <c r="H38" s="270"/>
      <c r="I38" s="270"/>
      <c r="J38" s="271"/>
      <c r="K38" s="272"/>
      <c r="L38" s="273"/>
      <c r="M38" s="91"/>
      <c r="N38" s="92"/>
      <c r="O38" s="93"/>
      <c r="P38" s="274"/>
      <c r="Q38" s="275"/>
      <c r="R38" s="275"/>
      <c r="S38" s="276"/>
      <c r="T38" s="277">
        <f t="shared" si="0"/>
        <v>0</v>
      </c>
      <c r="U38" s="278"/>
      <c r="V38" s="278"/>
      <c r="W38" s="279"/>
      <c r="X38" s="88">
        <f t="shared" ref="X38" si="4">IF(T38&gt;0,AE$28,AE$30)</f>
        <v>0</v>
      </c>
      <c r="Y38" s="89"/>
      <c r="Z38" s="148"/>
      <c r="AA38" s="149"/>
      <c r="AB38" s="150"/>
    </row>
    <row r="39" spans="1:35" ht="22.2" customHeight="1" x14ac:dyDescent="0.2">
      <c r="A39" s="37"/>
      <c r="B39" s="38"/>
      <c r="C39" s="261"/>
      <c r="D39" s="262"/>
      <c r="E39" s="262"/>
      <c r="F39" s="262"/>
      <c r="G39" s="262"/>
      <c r="H39" s="262"/>
      <c r="I39" s="262"/>
      <c r="J39" s="263"/>
      <c r="K39" s="264"/>
      <c r="L39" s="265"/>
      <c r="M39" s="229"/>
      <c r="N39" s="230"/>
      <c r="O39" s="231"/>
      <c r="P39" s="266"/>
      <c r="Q39" s="267"/>
      <c r="R39" s="267"/>
      <c r="S39" s="268"/>
      <c r="T39" s="244">
        <f t="shared" si="0"/>
        <v>0</v>
      </c>
      <c r="U39" s="245"/>
      <c r="V39" s="245"/>
      <c r="W39" s="246"/>
      <c r="X39" s="88">
        <f t="shared" si="1"/>
        <v>0</v>
      </c>
      <c r="Y39" s="89"/>
      <c r="Z39" s="151"/>
      <c r="AA39" s="152"/>
      <c r="AB39" s="153"/>
    </row>
    <row r="40" spans="1:35" ht="22.2" customHeight="1" x14ac:dyDescent="0.2">
      <c r="A40" s="206" t="s">
        <v>35</v>
      </c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53">
        <f>SUM(T27:W39)</f>
        <v>0</v>
      </c>
      <c r="U40" s="254"/>
      <c r="V40" s="254"/>
      <c r="W40" s="255"/>
      <c r="X40" s="207" t="s">
        <v>61</v>
      </c>
      <c r="Y40" s="208"/>
      <c r="Z40" s="154"/>
      <c r="AA40" s="154"/>
      <c r="AB40" s="155"/>
    </row>
    <row r="41" spans="1:35" ht="22.2" customHeight="1" x14ac:dyDescent="0.2">
      <c r="A41" s="209" t="s">
        <v>51</v>
      </c>
      <c r="B41" s="210"/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210"/>
      <c r="P41" s="210"/>
      <c r="Q41" s="210"/>
      <c r="R41" s="210"/>
      <c r="S41" s="210"/>
      <c r="T41" s="256">
        <f>SUMIF(X27:Y39,10%,T27:W39)</f>
        <v>0</v>
      </c>
      <c r="U41" s="257"/>
      <c r="V41" s="257"/>
      <c r="W41" s="258"/>
      <c r="X41" s="259">
        <f>AI41-T41</f>
        <v>0</v>
      </c>
      <c r="Y41" s="260"/>
      <c r="Z41" s="174"/>
      <c r="AA41" s="174"/>
      <c r="AB41" s="175"/>
      <c r="AI41" s="1">
        <f xml:space="preserve"> ROUND(T41*1.1,0)</f>
        <v>0</v>
      </c>
    </row>
    <row r="42" spans="1:35" ht="21.75" customHeight="1" x14ac:dyDescent="0.2">
      <c r="A42" s="214" t="s">
        <v>73</v>
      </c>
      <c r="B42" s="215"/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44">
        <f>SUMIF(X27:Y39,8%,T27:W39)</f>
        <v>0</v>
      </c>
      <c r="U42" s="245"/>
      <c r="V42" s="245"/>
      <c r="W42" s="246"/>
      <c r="X42" s="247">
        <f>AI42-T42</f>
        <v>0</v>
      </c>
      <c r="Y42" s="248"/>
      <c r="Z42" s="48"/>
      <c r="AA42" s="48"/>
      <c r="AB42" s="49"/>
      <c r="AI42" s="1">
        <f xml:space="preserve"> ROUND(T42*1.08,0)</f>
        <v>0</v>
      </c>
    </row>
    <row r="43" spans="1:35" ht="3" customHeight="1" x14ac:dyDescent="0.2">
      <c r="A43" s="191" t="s">
        <v>62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3"/>
      <c r="T43" s="249">
        <f>X43+T40</f>
        <v>0</v>
      </c>
      <c r="U43" s="250"/>
      <c r="V43" s="250"/>
      <c r="W43" s="250"/>
      <c r="X43" s="250">
        <f>SUM(X41:Y42)</f>
        <v>0</v>
      </c>
      <c r="Y43" s="250"/>
      <c r="Z43" s="22"/>
      <c r="AA43" s="22"/>
      <c r="AB43" s="23"/>
    </row>
    <row r="44" spans="1:35" ht="19.8" customHeight="1" x14ac:dyDescent="0.2">
      <c r="A44" s="194"/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6"/>
      <c r="T44" s="251"/>
      <c r="U44" s="252"/>
      <c r="V44" s="252"/>
      <c r="W44" s="252"/>
      <c r="X44" s="252"/>
      <c r="Y44" s="252"/>
      <c r="Z44" s="201"/>
      <c r="AA44" s="201"/>
      <c r="AB44" s="202"/>
    </row>
    <row r="45" spans="1:35" ht="21.6" customHeight="1" x14ac:dyDescent="0.2">
      <c r="A45" s="238" t="s">
        <v>36</v>
      </c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  <c r="T45" s="239"/>
      <c r="U45" s="239"/>
      <c r="V45" s="239"/>
      <c r="W45" s="239"/>
      <c r="X45" s="239"/>
      <c r="Y45" s="239"/>
      <c r="Z45" s="239"/>
      <c r="AA45" s="239"/>
      <c r="AB45" s="240"/>
    </row>
    <row r="46" spans="1:35" ht="21.6" customHeight="1" x14ac:dyDescent="0.2">
      <c r="A46" s="241"/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2"/>
      <c r="AA46" s="242"/>
      <c r="AB46" s="243"/>
    </row>
    <row r="47" spans="1:35" ht="22.2" customHeight="1" x14ac:dyDescent="0.2"/>
    <row r="48" spans="1:35" ht="22.2" customHeight="1" x14ac:dyDescent="0.2"/>
    <row r="49" ht="22.2" customHeight="1" x14ac:dyDescent="0.2"/>
    <row r="50" ht="22.2" customHeight="1" x14ac:dyDescent="0.2"/>
    <row r="51" ht="22.2" customHeight="1" x14ac:dyDescent="0.2"/>
    <row r="52" ht="22.2" customHeight="1" x14ac:dyDescent="0.2"/>
    <row r="53" ht="22.2" customHeight="1" x14ac:dyDescent="0.2"/>
    <row r="54" ht="22.2" customHeight="1" x14ac:dyDescent="0.2"/>
    <row r="55" ht="22.2" customHeight="1" x14ac:dyDescent="0.2"/>
    <row r="56" ht="22.2" customHeight="1" x14ac:dyDescent="0.2"/>
    <row r="57" ht="22.2" customHeight="1" x14ac:dyDescent="0.2"/>
    <row r="58" ht="22.2" customHeight="1" x14ac:dyDescent="0.2"/>
  </sheetData>
  <mergeCells count="181">
    <mergeCell ref="A1:AB1"/>
    <mergeCell ref="T3:U3"/>
    <mergeCell ref="W3:X3"/>
    <mergeCell ref="Z3:AA3"/>
    <mergeCell ref="A4:I4"/>
    <mergeCell ref="J4:K4"/>
    <mergeCell ref="P10:Q10"/>
    <mergeCell ref="S10:AB10"/>
    <mergeCell ref="A11:B11"/>
    <mergeCell ref="C11:F11"/>
    <mergeCell ref="P11:Q11"/>
    <mergeCell ref="S11:AB11"/>
    <mergeCell ref="T5:X5"/>
    <mergeCell ref="P6:Q6"/>
    <mergeCell ref="S6:AB6"/>
    <mergeCell ref="S7:AB9"/>
    <mergeCell ref="A8:B8"/>
    <mergeCell ref="C8:J9"/>
    <mergeCell ref="K8:K9"/>
    <mergeCell ref="P8:Q8"/>
    <mergeCell ref="A9:B9"/>
    <mergeCell ref="A13:B15"/>
    <mergeCell ref="C13:L15"/>
    <mergeCell ref="P13:R13"/>
    <mergeCell ref="S13:AB13"/>
    <mergeCell ref="P14:S14"/>
    <mergeCell ref="T14:AB14"/>
    <mergeCell ref="P15:S16"/>
    <mergeCell ref="Y15:AA16"/>
    <mergeCell ref="AB15:AB16"/>
    <mergeCell ref="W15:X15"/>
    <mergeCell ref="W16:X16"/>
    <mergeCell ref="T15:V16"/>
    <mergeCell ref="A20:D20"/>
    <mergeCell ref="E20:F20"/>
    <mergeCell ref="G20:K20"/>
    <mergeCell ref="P20:S20"/>
    <mergeCell ref="T20:X20"/>
    <mergeCell ref="Y20:AB20"/>
    <mergeCell ref="A16:B17"/>
    <mergeCell ref="C16:L17"/>
    <mergeCell ref="P17:S17"/>
    <mergeCell ref="T17:AB17"/>
    <mergeCell ref="P18:S19"/>
    <mergeCell ref="T18:AB19"/>
    <mergeCell ref="A19:D19"/>
    <mergeCell ref="E19:F19"/>
    <mergeCell ref="G19:K19"/>
    <mergeCell ref="T23:U24"/>
    <mergeCell ref="Y23:Z24"/>
    <mergeCell ref="AA23:AB24"/>
    <mergeCell ref="A24:D24"/>
    <mergeCell ref="A21:D22"/>
    <mergeCell ref="E21:F22"/>
    <mergeCell ref="G21:K22"/>
    <mergeCell ref="L21:L22"/>
    <mergeCell ref="P22:R22"/>
    <mergeCell ref="E24:F24"/>
    <mergeCell ref="G24:K24"/>
    <mergeCell ref="A23:D23"/>
    <mergeCell ref="E23:F23"/>
    <mergeCell ref="G23:K23"/>
    <mergeCell ref="P23:R24"/>
    <mergeCell ref="T22:U22"/>
    <mergeCell ref="W23:X24"/>
    <mergeCell ref="W22:AB22"/>
    <mergeCell ref="T26:W26"/>
    <mergeCell ref="X26:Y26"/>
    <mergeCell ref="Z26:AB26"/>
    <mergeCell ref="C27:J27"/>
    <mergeCell ref="K27:L27"/>
    <mergeCell ref="M27:O27"/>
    <mergeCell ref="P27:S27"/>
    <mergeCell ref="T27:W27"/>
    <mergeCell ref="X27:Y27"/>
    <mergeCell ref="Z27:AB27"/>
    <mergeCell ref="C26:J26"/>
    <mergeCell ref="K26:L26"/>
    <mergeCell ref="M26:O26"/>
    <mergeCell ref="P26:S26"/>
    <mergeCell ref="Z28:AB28"/>
    <mergeCell ref="C29:J29"/>
    <mergeCell ref="K29:L29"/>
    <mergeCell ref="M29:O29"/>
    <mergeCell ref="P29:S29"/>
    <mergeCell ref="T29:W29"/>
    <mergeCell ref="X29:Y29"/>
    <mergeCell ref="Z29:AB29"/>
    <mergeCell ref="C28:J28"/>
    <mergeCell ref="K28:L28"/>
    <mergeCell ref="M28:O28"/>
    <mergeCell ref="P28:S28"/>
    <mergeCell ref="T28:W28"/>
    <mergeCell ref="X28:Y28"/>
    <mergeCell ref="Z30:AB30"/>
    <mergeCell ref="C31:J31"/>
    <mergeCell ref="K31:L31"/>
    <mergeCell ref="M31:O31"/>
    <mergeCell ref="P31:S31"/>
    <mergeCell ref="T31:W31"/>
    <mergeCell ref="X31:Y31"/>
    <mergeCell ref="Z31:AB31"/>
    <mergeCell ref="C30:J30"/>
    <mergeCell ref="K30:L30"/>
    <mergeCell ref="M30:O30"/>
    <mergeCell ref="P30:S30"/>
    <mergeCell ref="T30:W30"/>
    <mergeCell ref="X30:Y30"/>
    <mergeCell ref="Z32:AB32"/>
    <mergeCell ref="C33:J33"/>
    <mergeCell ref="K33:L33"/>
    <mergeCell ref="M33:O33"/>
    <mergeCell ref="P33:S33"/>
    <mergeCell ref="T33:W33"/>
    <mergeCell ref="X33:Y33"/>
    <mergeCell ref="Z33:AB33"/>
    <mergeCell ref="C32:J32"/>
    <mergeCell ref="K32:L32"/>
    <mergeCell ref="M32:O32"/>
    <mergeCell ref="P32:S32"/>
    <mergeCell ref="T32:W32"/>
    <mergeCell ref="X32:Y32"/>
    <mergeCell ref="Z34:AB34"/>
    <mergeCell ref="C35:J35"/>
    <mergeCell ref="K35:L35"/>
    <mergeCell ref="M35:O35"/>
    <mergeCell ref="P35:S35"/>
    <mergeCell ref="T35:W35"/>
    <mergeCell ref="X35:Y35"/>
    <mergeCell ref="Z35:AB35"/>
    <mergeCell ref="C34:J34"/>
    <mergeCell ref="K34:L34"/>
    <mergeCell ref="M34:O34"/>
    <mergeCell ref="P34:S34"/>
    <mergeCell ref="T34:W34"/>
    <mergeCell ref="X34:Y34"/>
    <mergeCell ref="Z36:AB36"/>
    <mergeCell ref="C37:J37"/>
    <mergeCell ref="K37:L37"/>
    <mergeCell ref="M37:O37"/>
    <mergeCell ref="P37:S37"/>
    <mergeCell ref="T37:W37"/>
    <mergeCell ref="X37:Y37"/>
    <mergeCell ref="Z37:AB37"/>
    <mergeCell ref="C36:J36"/>
    <mergeCell ref="K36:L36"/>
    <mergeCell ref="M36:O36"/>
    <mergeCell ref="P36:S36"/>
    <mergeCell ref="T36:W36"/>
    <mergeCell ref="X36:Y36"/>
    <mergeCell ref="A40:S40"/>
    <mergeCell ref="T40:W40"/>
    <mergeCell ref="X40:Y40"/>
    <mergeCell ref="Z40:AB40"/>
    <mergeCell ref="A41:S41"/>
    <mergeCell ref="T41:W41"/>
    <mergeCell ref="X41:Y41"/>
    <mergeCell ref="Z41:AB41"/>
    <mergeCell ref="Z38:AB38"/>
    <mergeCell ref="C39:J39"/>
    <mergeCell ref="K39:L39"/>
    <mergeCell ref="M39:O39"/>
    <mergeCell ref="P39:S39"/>
    <mergeCell ref="T39:W39"/>
    <mergeCell ref="X39:Y39"/>
    <mergeCell ref="Z39:AB39"/>
    <mergeCell ref="C38:J38"/>
    <mergeCell ref="K38:L38"/>
    <mergeCell ref="M38:O38"/>
    <mergeCell ref="P38:S38"/>
    <mergeCell ref="T38:W38"/>
    <mergeCell ref="X38:Y38"/>
    <mergeCell ref="A45:AB46"/>
    <mergeCell ref="A42:S42"/>
    <mergeCell ref="T42:W42"/>
    <mergeCell ref="X42:Y42"/>
    <mergeCell ref="Z42:AB42"/>
    <mergeCell ref="A43:S44"/>
    <mergeCell ref="T43:W44"/>
    <mergeCell ref="X43:Y44"/>
    <mergeCell ref="Z44:AB44"/>
  </mergeCells>
  <phoneticPr fontId="1"/>
  <conditionalFormatting sqref="A40">
    <cfRule type="expression" priority="1">
      <formula>L40=1</formula>
    </cfRule>
  </conditionalFormatting>
  <dataValidations count="1">
    <dataValidation type="list" allowBlank="1" showInputMessage="1" showErrorMessage="1" sqref="X27:Y39" xr:uid="{FBF61D98-38C9-47D5-BF42-A852C207FB4D}">
      <formula1>$AE$27:$AE$29</formula1>
    </dataValidation>
  </dataValidations>
  <pageMargins left="0.78740157480314965" right="0.23622047244094491" top="0.43307086614173229" bottom="7.874015748031496E-2" header="0.31496062992125984" footer="0.31496062992125984"/>
  <pageSetup paperSize="9" scale="92" orientation="portrait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I58"/>
  <sheetViews>
    <sheetView showZeros="0" view="pageBreakPreview" topLeftCell="A10" zoomScaleNormal="100" zoomScaleSheetLayoutView="100" workbookViewId="0">
      <selection activeCell="L4" sqref="L4"/>
    </sheetView>
  </sheetViews>
  <sheetFormatPr defaultRowHeight="13.2" x14ac:dyDescent="0.2"/>
  <cols>
    <col min="1" max="13" width="3.6640625" style="1" customWidth="1"/>
    <col min="14" max="15" width="2.109375" style="1" customWidth="1"/>
    <col min="16" max="16" width="3.6640625" style="1" customWidth="1"/>
    <col min="17" max="17" width="0.44140625" style="1" customWidth="1"/>
    <col min="18" max="29" width="3.6640625" style="1" customWidth="1"/>
    <col min="30" max="31" width="3.6640625" style="1" hidden="1" customWidth="1"/>
    <col min="32" max="33" width="3.6640625" style="1" customWidth="1"/>
    <col min="34" max="34" width="3.6640625" style="1" hidden="1" customWidth="1"/>
    <col min="35" max="35" width="3.6640625" style="1" customWidth="1"/>
    <col min="36" max="37" width="3.6640625" customWidth="1"/>
  </cols>
  <sheetData>
    <row r="1" spans="1:28" ht="32.25" customHeight="1" x14ac:dyDescent="0.2">
      <c r="A1" s="176" t="s">
        <v>27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</row>
    <row r="2" spans="1:28" ht="12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20.100000000000001" customHeight="1" x14ac:dyDescent="0.2">
      <c r="K3" s="2"/>
      <c r="S3" s="13"/>
      <c r="T3" s="188"/>
      <c r="U3" s="188"/>
      <c r="V3" s="13" t="s">
        <v>34</v>
      </c>
      <c r="W3" s="188"/>
      <c r="X3" s="188"/>
      <c r="Y3" s="13" t="s">
        <v>20</v>
      </c>
      <c r="Z3" s="188"/>
      <c r="AA3" s="188"/>
      <c r="AB3" s="13" t="s">
        <v>21</v>
      </c>
    </row>
    <row r="4" spans="1:28" ht="20.100000000000001" customHeight="1" x14ac:dyDescent="0.2">
      <c r="A4" s="183" t="s">
        <v>0</v>
      </c>
      <c r="B4" s="183"/>
      <c r="C4" s="183"/>
      <c r="D4" s="183"/>
      <c r="E4" s="183"/>
      <c r="F4" s="183"/>
      <c r="G4" s="183"/>
      <c r="H4" s="183"/>
      <c r="I4" s="183"/>
      <c r="J4" s="184" t="s">
        <v>8</v>
      </c>
      <c r="K4" s="184"/>
    </row>
    <row r="5" spans="1:28" ht="20.100000000000001" customHeight="1" x14ac:dyDescent="0.2">
      <c r="S5" s="1" t="s">
        <v>33</v>
      </c>
      <c r="T5" s="47"/>
      <c r="U5" s="47"/>
      <c r="V5" s="47"/>
      <c r="W5" s="47"/>
      <c r="X5" s="47"/>
    </row>
    <row r="6" spans="1:28" ht="20.100000000000001" customHeight="1" x14ac:dyDescent="0.2">
      <c r="C6" s="1" t="s">
        <v>1</v>
      </c>
      <c r="P6" s="111" t="s">
        <v>4</v>
      </c>
      <c r="Q6" s="111"/>
      <c r="S6" s="336"/>
      <c r="T6" s="336"/>
      <c r="U6" s="336"/>
      <c r="V6" s="336"/>
      <c r="W6" s="336"/>
      <c r="X6" s="336"/>
      <c r="Y6" s="336"/>
      <c r="Z6" s="336"/>
      <c r="AA6" s="336"/>
      <c r="AB6" s="336"/>
    </row>
    <row r="7" spans="1:28" ht="20.100000000000001" customHeight="1" x14ac:dyDescent="0.2">
      <c r="P7" s="3"/>
      <c r="Q7" s="3"/>
      <c r="S7" s="337"/>
      <c r="T7" s="47"/>
      <c r="U7" s="47"/>
      <c r="V7" s="47"/>
      <c r="W7" s="47"/>
      <c r="X7" s="47"/>
      <c r="Y7" s="47"/>
      <c r="Z7" s="47"/>
      <c r="AA7" s="47"/>
      <c r="AB7" s="47"/>
    </row>
    <row r="8" spans="1:28" ht="20.100000000000001" customHeight="1" x14ac:dyDescent="0.2">
      <c r="A8" s="179" t="s">
        <v>31</v>
      </c>
      <c r="B8" s="180"/>
      <c r="C8" s="338">
        <f>T43</f>
        <v>0</v>
      </c>
      <c r="D8" s="338"/>
      <c r="E8" s="338"/>
      <c r="F8" s="338"/>
      <c r="G8" s="338"/>
      <c r="H8" s="338"/>
      <c r="I8" s="338"/>
      <c r="J8" s="338"/>
      <c r="K8" s="140" t="s">
        <v>38</v>
      </c>
      <c r="P8" s="111" t="s">
        <v>5</v>
      </c>
      <c r="Q8" s="111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20.100000000000001" customHeight="1" x14ac:dyDescent="0.2">
      <c r="A9" s="181" t="s">
        <v>2</v>
      </c>
      <c r="B9" s="182"/>
      <c r="C9" s="339"/>
      <c r="D9" s="339"/>
      <c r="E9" s="339"/>
      <c r="F9" s="339"/>
      <c r="G9" s="339"/>
      <c r="H9" s="339"/>
      <c r="I9" s="339"/>
      <c r="J9" s="339"/>
      <c r="K9" s="141"/>
      <c r="P9" s="3"/>
      <c r="Q9" s="3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ht="20.100000000000001" customHeight="1" x14ac:dyDescent="0.2">
      <c r="P10" s="111" t="s">
        <v>6</v>
      </c>
      <c r="Q10" s="111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ht="20.100000000000001" customHeight="1" x14ac:dyDescent="0.2">
      <c r="A11" s="102" t="s">
        <v>30</v>
      </c>
      <c r="B11" s="185"/>
      <c r="C11" s="156"/>
      <c r="D11" s="157"/>
      <c r="E11" s="157"/>
      <c r="F11" s="158"/>
      <c r="G11" s="11"/>
      <c r="P11" s="111" t="s">
        <v>7</v>
      </c>
      <c r="Q11" s="111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6" customHeight="1" x14ac:dyDescent="0.2"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2.2" customHeight="1" x14ac:dyDescent="0.2">
      <c r="A13" s="142" t="s">
        <v>3</v>
      </c>
      <c r="B13" s="143"/>
      <c r="C13" s="320"/>
      <c r="D13" s="321"/>
      <c r="E13" s="321"/>
      <c r="F13" s="321"/>
      <c r="G13" s="321"/>
      <c r="H13" s="321"/>
      <c r="I13" s="321"/>
      <c r="J13" s="321"/>
      <c r="K13" s="321"/>
      <c r="L13" s="322"/>
      <c r="P13" s="170" t="s">
        <v>53</v>
      </c>
      <c r="Q13" s="170"/>
      <c r="R13" s="170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ht="7.5" customHeight="1" x14ac:dyDescent="0.2">
      <c r="A14" s="144"/>
      <c r="B14" s="145"/>
      <c r="C14" s="323"/>
      <c r="D14" s="324"/>
      <c r="E14" s="324"/>
      <c r="F14" s="324"/>
      <c r="G14" s="324"/>
      <c r="H14" s="324"/>
      <c r="I14" s="324"/>
      <c r="J14" s="324"/>
      <c r="K14" s="324"/>
      <c r="L14" s="325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</row>
    <row r="15" spans="1:28" ht="22.2" customHeight="1" x14ac:dyDescent="0.2">
      <c r="A15" s="146"/>
      <c r="B15" s="147"/>
      <c r="C15" s="326"/>
      <c r="D15" s="327"/>
      <c r="E15" s="327"/>
      <c r="F15" s="327"/>
      <c r="G15" s="327"/>
      <c r="H15" s="327"/>
      <c r="I15" s="327"/>
      <c r="J15" s="327"/>
      <c r="K15" s="327"/>
      <c r="L15" s="328"/>
      <c r="P15" s="112" t="s">
        <v>14</v>
      </c>
      <c r="Q15" s="110"/>
      <c r="R15" s="110"/>
      <c r="S15" s="110"/>
      <c r="T15" s="333"/>
      <c r="U15" s="329"/>
      <c r="V15" s="329"/>
      <c r="W15" s="329" t="s">
        <v>71</v>
      </c>
      <c r="X15" s="330"/>
      <c r="Y15" s="115"/>
      <c r="Z15" s="116"/>
      <c r="AA15" s="116"/>
      <c r="AB15" s="120" t="s">
        <v>18</v>
      </c>
    </row>
    <row r="16" spans="1:28" ht="14.25" customHeight="1" x14ac:dyDescent="0.2">
      <c r="A16" s="110"/>
      <c r="B16" s="110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P16" s="113"/>
      <c r="Q16" s="114"/>
      <c r="R16" s="114"/>
      <c r="S16" s="114"/>
      <c r="T16" s="334"/>
      <c r="U16" s="335"/>
      <c r="V16" s="335"/>
      <c r="W16" s="331" t="s">
        <v>72</v>
      </c>
      <c r="X16" s="332"/>
      <c r="Y16" s="118"/>
      <c r="Z16" s="119"/>
      <c r="AA16" s="119"/>
      <c r="AB16" s="121"/>
    </row>
    <row r="17" spans="1:31" ht="14.25" customHeight="1" x14ac:dyDescent="0.2">
      <c r="A17" s="111"/>
      <c r="B17" s="111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P17" s="127" t="s">
        <v>26</v>
      </c>
      <c r="Q17" s="128"/>
      <c r="R17" s="128"/>
      <c r="S17" s="128"/>
      <c r="T17" s="129"/>
      <c r="U17" s="130"/>
      <c r="V17" s="130"/>
      <c r="W17" s="130"/>
      <c r="X17" s="130"/>
      <c r="Y17" s="130"/>
      <c r="Z17" s="130"/>
      <c r="AA17" s="130"/>
      <c r="AB17" s="131"/>
    </row>
    <row r="18" spans="1:31" ht="22.2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4"/>
      <c r="P18" s="132" t="s">
        <v>15</v>
      </c>
      <c r="Q18" s="111"/>
      <c r="R18" s="111"/>
      <c r="S18" s="111"/>
      <c r="T18" s="312"/>
      <c r="U18" s="313"/>
      <c r="V18" s="313"/>
      <c r="W18" s="313"/>
      <c r="X18" s="313"/>
      <c r="Y18" s="313"/>
      <c r="Z18" s="313"/>
      <c r="AA18" s="313"/>
      <c r="AB18" s="314"/>
    </row>
    <row r="19" spans="1:31" ht="22.2" customHeight="1" x14ac:dyDescent="0.2">
      <c r="A19" s="186" t="s">
        <v>9</v>
      </c>
      <c r="B19" s="187"/>
      <c r="C19" s="187"/>
      <c r="D19" s="187"/>
      <c r="E19" s="110" t="s">
        <v>28</v>
      </c>
      <c r="F19" s="110"/>
      <c r="G19" s="340"/>
      <c r="H19" s="341"/>
      <c r="I19" s="341"/>
      <c r="J19" s="341"/>
      <c r="K19" s="341"/>
      <c r="L19" s="8" t="s">
        <v>29</v>
      </c>
      <c r="P19" s="113"/>
      <c r="Q19" s="114"/>
      <c r="R19" s="114"/>
      <c r="S19" s="114"/>
      <c r="T19" s="315"/>
      <c r="U19" s="316"/>
      <c r="V19" s="316"/>
      <c r="W19" s="316"/>
      <c r="X19" s="316"/>
      <c r="Y19" s="316"/>
      <c r="Z19" s="316"/>
      <c r="AA19" s="316"/>
      <c r="AB19" s="317"/>
    </row>
    <row r="20" spans="1:31" ht="22.2" customHeight="1" x14ac:dyDescent="0.2">
      <c r="A20" s="97" t="s">
        <v>10</v>
      </c>
      <c r="B20" s="98"/>
      <c r="C20" s="98"/>
      <c r="D20" s="98"/>
      <c r="E20" s="99" t="s">
        <v>28</v>
      </c>
      <c r="F20" s="99"/>
      <c r="G20" s="100"/>
      <c r="H20" s="101"/>
      <c r="I20" s="101"/>
      <c r="J20" s="101"/>
      <c r="K20" s="101"/>
      <c r="L20" s="12" t="s">
        <v>29</v>
      </c>
      <c r="P20" s="102" t="s">
        <v>16</v>
      </c>
      <c r="Q20" s="103"/>
      <c r="R20" s="103"/>
      <c r="S20" s="103"/>
      <c r="T20" s="104"/>
      <c r="U20" s="105"/>
      <c r="V20" s="105"/>
      <c r="W20" s="105"/>
      <c r="X20" s="105"/>
      <c r="Y20" s="107" t="s">
        <v>55</v>
      </c>
      <c r="Z20" s="108"/>
      <c r="AA20" s="108"/>
      <c r="AB20" s="109"/>
    </row>
    <row r="21" spans="1:31" ht="11.25" customHeight="1" x14ac:dyDescent="0.2">
      <c r="A21" s="61" t="s">
        <v>11</v>
      </c>
      <c r="B21" s="62"/>
      <c r="C21" s="62"/>
      <c r="D21" s="62"/>
      <c r="E21" s="63" t="s">
        <v>28</v>
      </c>
      <c r="F21" s="63"/>
      <c r="G21" s="159"/>
      <c r="H21" s="160"/>
      <c r="I21" s="160"/>
      <c r="J21" s="160"/>
      <c r="K21" s="160"/>
      <c r="L21" s="122" t="s">
        <v>29</v>
      </c>
    </row>
    <row r="22" spans="1:31" ht="11.1" customHeight="1" x14ac:dyDescent="0.2">
      <c r="A22" s="61"/>
      <c r="B22" s="62"/>
      <c r="C22" s="62"/>
      <c r="D22" s="62"/>
      <c r="E22" s="63"/>
      <c r="F22" s="63"/>
      <c r="G22" s="159"/>
      <c r="H22" s="160"/>
      <c r="I22" s="160"/>
      <c r="J22" s="160"/>
      <c r="K22" s="160"/>
      <c r="L22" s="122"/>
      <c r="P22" s="123" t="s">
        <v>25</v>
      </c>
      <c r="Q22" s="124"/>
      <c r="R22" s="125"/>
      <c r="T22" s="123" t="s">
        <v>74</v>
      </c>
      <c r="U22" s="125"/>
      <c r="W22" s="139" t="s">
        <v>32</v>
      </c>
      <c r="X22" s="139"/>
      <c r="Y22" s="139"/>
      <c r="Z22" s="139"/>
      <c r="AA22" s="139"/>
      <c r="AB22" s="139"/>
    </row>
    <row r="23" spans="1:31" ht="22.2" customHeight="1" x14ac:dyDescent="0.2">
      <c r="A23" s="61" t="s">
        <v>12</v>
      </c>
      <c r="B23" s="62"/>
      <c r="C23" s="62"/>
      <c r="D23" s="62"/>
      <c r="E23" s="63" t="s">
        <v>28</v>
      </c>
      <c r="F23" s="63"/>
      <c r="G23" s="159" t="str">
        <f>IF(G19="","",V43)</f>
        <v/>
      </c>
      <c r="H23" s="160"/>
      <c r="I23" s="160"/>
      <c r="J23" s="160"/>
      <c r="K23" s="160"/>
      <c r="L23" s="9" t="s">
        <v>29</v>
      </c>
      <c r="P23" s="68"/>
      <c r="Q23" s="69"/>
      <c r="R23" s="70"/>
      <c r="T23" s="74"/>
      <c r="U23" s="75"/>
      <c r="W23" s="43"/>
      <c r="X23" s="44"/>
      <c r="Y23" s="78"/>
      <c r="Z23" s="78"/>
      <c r="AA23" s="78"/>
      <c r="AB23" s="80"/>
    </row>
    <row r="24" spans="1:31" ht="22.2" customHeight="1" x14ac:dyDescent="0.2">
      <c r="A24" s="161" t="s">
        <v>13</v>
      </c>
      <c r="B24" s="162"/>
      <c r="C24" s="162"/>
      <c r="D24" s="162"/>
      <c r="E24" s="114" t="s">
        <v>28</v>
      </c>
      <c r="F24" s="114"/>
      <c r="G24" s="342" t="str">
        <f>IF(G19="","",G19+G20-G21-G23)</f>
        <v/>
      </c>
      <c r="H24" s="343"/>
      <c r="I24" s="343"/>
      <c r="J24" s="343"/>
      <c r="K24" s="343"/>
      <c r="L24" s="10" t="s">
        <v>29</v>
      </c>
      <c r="P24" s="71"/>
      <c r="Q24" s="72"/>
      <c r="R24" s="73"/>
      <c r="T24" s="76"/>
      <c r="U24" s="77"/>
      <c r="W24" s="45"/>
      <c r="X24" s="46"/>
      <c r="Y24" s="79"/>
      <c r="Z24" s="79"/>
      <c r="AA24" s="79"/>
      <c r="AB24" s="81"/>
    </row>
    <row r="25" spans="1:31" ht="13.2" customHeight="1" x14ac:dyDescent="0.2"/>
    <row r="26" spans="1:31" ht="22.2" customHeight="1" x14ac:dyDescent="0.2">
      <c r="A26" s="6" t="s">
        <v>20</v>
      </c>
      <c r="B26" s="7" t="s">
        <v>21</v>
      </c>
      <c r="C26" s="168" t="s">
        <v>22</v>
      </c>
      <c r="D26" s="103"/>
      <c r="E26" s="103"/>
      <c r="F26" s="103"/>
      <c r="G26" s="103"/>
      <c r="H26" s="103"/>
      <c r="I26" s="103"/>
      <c r="J26" s="103"/>
      <c r="K26" s="168" t="s">
        <v>60</v>
      </c>
      <c r="L26" s="185"/>
      <c r="M26" s="168" t="s">
        <v>23</v>
      </c>
      <c r="N26" s="103"/>
      <c r="O26" s="185"/>
      <c r="P26" s="103" t="s">
        <v>59</v>
      </c>
      <c r="Q26" s="103"/>
      <c r="R26" s="103"/>
      <c r="S26" s="169"/>
      <c r="T26" s="102" t="s">
        <v>58</v>
      </c>
      <c r="U26" s="103"/>
      <c r="V26" s="103"/>
      <c r="W26" s="185"/>
      <c r="X26" s="168" t="s">
        <v>57</v>
      </c>
      <c r="Y26" s="185"/>
      <c r="Z26" s="168" t="s">
        <v>24</v>
      </c>
      <c r="AA26" s="103"/>
      <c r="AB26" s="169"/>
    </row>
    <row r="27" spans="1:31" ht="22.2" customHeight="1" x14ac:dyDescent="0.2">
      <c r="A27" s="35"/>
      <c r="B27" s="36"/>
      <c r="C27" s="297"/>
      <c r="D27" s="298"/>
      <c r="E27" s="298"/>
      <c r="F27" s="298"/>
      <c r="G27" s="298"/>
      <c r="H27" s="298"/>
      <c r="I27" s="298"/>
      <c r="J27" s="299"/>
      <c r="K27" s="300"/>
      <c r="L27" s="301"/>
      <c r="M27" s="216"/>
      <c r="N27" s="217"/>
      <c r="O27" s="218"/>
      <c r="P27" s="302"/>
      <c r="Q27" s="302"/>
      <c r="R27" s="302"/>
      <c r="S27" s="303"/>
      <c r="T27" s="304">
        <f t="shared" ref="T27:T39" si="0">K27*P27</f>
        <v>0</v>
      </c>
      <c r="U27" s="305"/>
      <c r="V27" s="305"/>
      <c r="W27" s="260"/>
      <c r="X27" s="88">
        <f t="shared" ref="X27:X39" si="1">IF(T27&gt;0,AE$28,AE$30)</f>
        <v>0</v>
      </c>
      <c r="Y27" s="89"/>
      <c r="Z27" s="165"/>
      <c r="AA27" s="166"/>
      <c r="AB27" s="167"/>
    </row>
    <row r="28" spans="1:31" ht="22.2" customHeight="1" x14ac:dyDescent="0.2">
      <c r="A28" s="33"/>
      <c r="B28" s="34"/>
      <c r="C28" s="269"/>
      <c r="D28" s="270"/>
      <c r="E28" s="270"/>
      <c r="F28" s="270"/>
      <c r="G28" s="270"/>
      <c r="H28" s="270"/>
      <c r="I28" s="270"/>
      <c r="J28" s="271"/>
      <c r="K28" s="272"/>
      <c r="L28" s="273"/>
      <c r="M28" s="91"/>
      <c r="N28" s="92"/>
      <c r="O28" s="93"/>
      <c r="P28" s="274"/>
      <c r="Q28" s="275"/>
      <c r="R28" s="275"/>
      <c r="S28" s="276"/>
      <c r="T28" s="277">
        <f t="shared" si="0"/>
        <v>0</v>
      </c>
      <c r="U28" s="278"/>
      <c r="V28" s="278"/>
      <c r="W28" s="279"/>
      <c r="X28" s="88">
        <f t="shared" ref="X28" si="2">IF(T28&gt;0,AE$28,AE$30)</f>
        <v>0</v>
      </c>
      <c r="Y28" s="89"/>
      <c r="Z28" s="148"/>
      <c r="AA28" s="149"/>
      <c r="AB28" s="150"/>
      <c r="AE28" s="24">
        <v>0.1</v>
      </c>
    </row>
    <row r="29" spans="1:31" ht="22.2" customHeight="1" x14ac:dyDescent="0.2">
      <c r="A29" s="33"/>
      <c r="B29" s="34"/>
      <c r="C29" s="269"/>
      <c r="D29" s="270"/>
      <c r="E29" s="270"/>
      <c r="F29" s="270"/>
      <c r="G29" s="270"/>
      <c r="H29" s="270"/>
      <c r="I29" s="270"/>
      <c r="J29" s="271"/>
      <c r="K29" s="272"/>
      <c r="L29" s="273"/>
      <c r="M29" s="91"/>
      <c r="N29" s="92"/>
      <c r="O29" s="93"/>
      <c r="P29" s="274"/>
      <c r="Q29" s="275"/>
      <c r="R29" s="275"/>
      <c r="S29" s="276"/>
      <c r="T29" s="277">
        <f t="shared" si="0"/>
        <v>0</v>
      </c>
      <c r="U29" s="278"/>
      <c r="V29" s="278"/>
      <c r="W29" s="279"/>
      <c r="X29" s="88">
        <f t="shared" ref="X29" si="3">IF(T29&gt;0,AE$28,AE$30)</f>
        <v>0</v>
      </c>
      <c r="Y29" s="89"/>
      <c r="Z29" s="148"/>
      <c r="AA29" s="149"/>
      <c r="AB29" s="150"/>
      <c r="AE29" s="24">
        <v>0.08</v>
      </c>
    </row>
    <row r="30" spans="1:31" ht="22.2" customHeight="1" x14ac:dyDescent="0.2">
      <c r="A30" s="33"/>
      <c r="B30" s="34"/>
      <c r="C30" s="269"/>
      <c r="D30" s="270"/>
      <c r="E30" s="270"/>
      <c r="F30" s="270"/>
      <c r="G30" s="270"/>
      <c r="H30" s="270"/>
      <c r="I30" s="270"/>
      <c r="J30" s="271"/>
      <c r="K30" s="272"/>
      <c r="L30" s="273"/>
      <c r="M30" s="91"/>
      <c r="N30" s="92"/>
      <c r="O30" s="93"/>
      <c r="P30" s="274"/>
      <c r="Q30" s="275"/>
      <c r="R30" s="275"/>
      <c r="S30" s="276"/>
      <c r="T30" s="277">
        <f t="shared" si="0"/>
        <v>0</v>
      </c>
      <c r="U30" s="278"/>
      <c r="V30" s="278"/>
      <c r="W30" s="279"/>
      <c r="X30" s="88">
        <f t="shared" si="1"/>
        <v>0</v>
      </c>
      <c r="Y30" s="89"/>
      <c r="Z30" s="148"/>
      <c r="AA30" s="149"/>
      <c r="AB30" s="150"/>
    </row>
    <row r="31" spans="1:31" ht="22.2" customHeight="1" x14ac:dyDescent="0.2">
      <c r="A31" s="33"/>
      <c r="B31" s="34"/>
      <c r="C31" s="269"/>
      <c r="D31" s="270"/>
      <c r="E31" s="270"/>
      <c r="F31" s="270"/>
      <c r="G31" s="270"/>
      <c r="H31" s="270"/>
      <c r="I31" s="270"/>
      <c r="J31" s="271"/>
      <c r="K31" s="272"/>
      <c r="L31" s="273"/>
      <c r="M31" s="91"/>
      <c r="N31" s="92"/>
      <c r="O31" s="93"/>
      <c r="P31" s="274"/>
      <c r="Q31" s="275"/>
      <c r="R31" s="275"/>
      <c r="S31" s="276"/>
      <c r="T31" s="277">
        <f t="shared" ref="T31:T34" si="4">K31*P31</f>
        <v>0</v>
      </c>
      <c r="U31" s="278"/>
      <c r="V31" s="278"/>
      <c r="W31" s="279"/>
      <c r="X31" s="88">
        <f t="shared" ref="X31:X33" si="5">IF(T31&gt;0,AE$28,AE$30)</f>
        <v>0</v>
      </c>
      <c r="Y31" s="89"/>
      <c r="Z31" s="148"/>
      <c r="AA31" s="149"/>
      <c r="AB31" s="150"/>
    </row>
    <row r="32" spans="1:31" ht="22.2" customHeight="1" x14ac:dyDescent="0.2">
      <c r="A32" s="33"/>
      <c r="B32" s="34"/>
      <c r="C32" s="269"/>
      <c r="D32" s="270"/>
      <c r="E32" s="270"/>
      <c r="F32" s="270"/>
      <c r="G32" s="270"/>
      <c r="H32" s="270"/>
      <c r="I32" s="270"/>
      <c r="J32" s="271"/>
      <c r="K32" s="272"/>
      <c r="L32" s="273"/>
      <c r="M32" s="91"/>
      <c r="N32" s="92"/>
      <c r="O32" s="93"/>
      <c r="P32" s="274"/>
      <c r="Q32" s="275"/>
      <c r="R32" s="275"/>
      <c r="S32" s="276"/>
      <c r="T32" s="277">
        <f t="shared" si="4"/>
        <v>0</v>
      </c>
      <c r="U32" s="278"/>
      <c r="V32" s="278"/>
      <c r="W32" s="279"/>
      <c r="X32" s="88">
        <f t="shared" si="5"/>
        <v>0</v>
      </c>
      <c r="Y32" s="89"/>
      <c r="Z32" s="148"/>
      <c r="AA32" s="149"/>
      <c r="AB32" s="150"/>
    </row>
    <row r="33" spans="1:34" ht="22.2" customHeight="1" x14ac:dyDescent="0.2">
      <c r="A33" s="33"/>
      <c r="B33" s="34"/>
      <c r="C33" s="269"/>
      <c r="D33" s="270"/>
      <c r="E33" s="270"/>
      <c r="F33" s="270"/>
      <c r="G33" s="270"/>
      <c r="H33" s="270"/>
      <c r="I33" s="270"/>
      <c r="J33" s="271"/>
      <c r="K33" s="272"/>
      <c r="L33" s="273"/>
      <c r="M33" s="91"/>
      <c r="N33" s="92"/>
      <c r="O33" s="93"/>
      <c r="P33" s="274"/>
      <c r="Q33" s="275"/>
      <c r="R33" s="275"/>
      <c r="S33" s="276"/>
      <c r="T33" s="277">
        <f t="shared" si="4"/>
        <v>0</v>
      </c>
      <c r="U33" s="278"/>
      <c r="V33" s="278"/>
      <c r="W33" s="279"/>
      <c r="X33" s="88">
        <f t="shared" si="5"/>
        <v>0</v>
      </c>
      <c r="Y33" s="89"/>
      <c r="Z33" s="148"/>
      <c r="AA33" s="149"/>
      <c r="AB33" s="150"/>
    </row>
    <row r="34" spans="1:34" ht="22.2" customHeight="1" x14ac:dyDescent="0.2">
      <c r="A34" s="37"/>
      <c r="B34" s="38"/>
      <c r="C34" s="283"/>
      <c r="D34" s="284"/>
      <c r="E34" s="284"/>
      <c r="F34" s="284"/>
      <c r="G34" s="284"/>
      <c r="H34" s="284"/>
      <c r="I34" s="284"/>
      <c r="J34" s="285"/>
      <c r="K34" s="286"/>
      <c r="L34" s="287"/>
      <c r="M34" s="288"/>
      <c r="N34" s="289"/>
      <c r="O34" s="290"/>
      <c r="P34" s="291"/>
      <c r="Q34" s="292"/>
      <c r="R34" s="292"/>
      <c r="S34" s="293"/>
      <c r="T34" s="294">
        <f t="shared" si="4"/>
        <v>0</v>
      </c>
      <c r="U34" s="295"/>
      <c r="V34" s="295"/>
      <c r="W34" s="296"/>
      <c r="X34" s="88">
        <f t="shared" ref="X34" si="6">IF(T34&gt;0,AE$28,AE$30)</f>
        <v>0</v>
      </c>
      <c r="Y34" s="89"/>
      <c r="Z34" s="280"/>
      <c r="AA34" s="281"/>
      <c r="AB34" s="282"/>
    </row>
    <row r="35" spans="1:34" ht="22.2" customHeight="1" x14ac:dyDescent="0.2">
      <c r="A35" s="33"/>
      <c r="B35" s="34"/>
      <c r="C35" s="269"/>
      <c r="D35" s="270"/>
      <c r="E35" s="270"/>
      <c r="F35" s="270"/>
      <c r="G35" s="270"/>
      <c r="H35" s="270"/>
      <c r="I35" s="270"/>
      <c r="J35" s="271"/>
      <c r="K35" s="272"/>
      <c r="L35" s="273"/>
      <c r="M35" s="91"/>
      <c r="N35" s="92"/>
      <c r="O35" s="93"/>
      <c r="P35" s="274"/>
      <c r="Q35" s="275"/>
      <c r="R35" s="275"/>
      <c r="S35" s="276"/>
      <c r="T35" s="277">
        <f t="shared" si="0"/>
        <v>0</v>
      </c>
      <c r="U35" s="278"/>
      <c r="V35" s="278"/>
      <c r="W35" s="279"/>
      <c r="X35" s="88">
        <f t="shared" si="1"/>
        <v>0</v>
      </c>
      <c r="Y35" s="89"/>
      <c r="Z35" s="148"/>
      <c r="AA35" s="149"/>
      <c r="AB35" s="150"/>
    </row>
    <row r="36" spans="1:34" ht="22.2" customHeight="1" x14ac:dyDescent="0.2">
      <c r="A36" s="33"/>
      <c r="B36" s="34"/>
      <c r="C36" s="269"/>
      <c r="D36" s="270"/>
      <c r="E36" s="270"/>
      <c r="F36" s="270"/>
      <c r="G36" s="270"/>
      <c r="H36" s="270"/>
      <c r="I36" s="270"/>
      <c r="J36" s="271"/>
      <c r="K36" s="272"/>
      <c r="L36" s="273"/>
      <c r="M36" s="91"/>
      <c r="N36" s="92"/>
      <c r="O36" s="93"/>
      <c r="P36" s="274"/>
      <c r="Q36" s="275"/>
      <c r="R36" s="275"/>
      <c r="S36" s="276"/>
      <c r="T36" s="277">
        <f t="shared" si="0"/>
        <v>0</v>
      </c>
      <c r="U36" s="278"/>
      <c r="V36" s="278"/>
      <c r="W36" s="279"/>
      <c r="X36" s="88">
        <f t="shared" si="1"/>
        <v>0</v>
      </c>
      <c r="Y36" s="89"/>
      <c r="Z36" s="148"/>
      <c r="AA36" s="149"/>
      <c r="AB36" s="150"/>
    </row>
    <row r="37" spans="1:34" ht="22.2" customHeight="1" x14ac:dyDescent="0.2">
      <c r="A37" s="33"/>
      <c r="B37" s="34"/>
      <c r="C37" s="269"/>
      <c r="D37" s="270"/>
      <c r="E37" s="270"/>
      <c r="F37" s="270"/>
      <c r="G37" s="270"/>
      <c r="H37" s="270"/>
      <c r="I37" s="270"/>
      <c r="J37" s="271"/>
      <c r="K37" s="272"/>
      <c r="L37" s="273"/>
      <c r="M37" s="91"/>
      <c r="N37" s="92"/>
      <c r="O37" s="93"/>
      <c r="P37" s="274"/>
      <c r="Q37" s="275"/>
      <c r="R37" s="275"/>
      <c r="S37" s="276"/>
      <c r="T37" s="277">
        <f t="shared" ref="T37" si="7">K37*P37</f>
        <v>0</v>
      </c>
      <c r="U37" s="278"/>
      <c r="V37" s="278"/>
      <c r="W37" s="279"/>
      <c r="X37" s="88">
        <f t="shared" ref="X37:X38" si="8">IF(T37&gt;0,AE$28,AE$30)</f>
        <v>0</v>
      </c>
      <c r="Y37" s="89"/>
      <c r="Z37" s="148"/>
      <c r="AA37" s="149"/>
      <c r="AB37" s="150"/>
    </row>
    <row r="38" spans="1:34" ht="22.2" customHeight="1" x14ac:dyDescent="0.2">
      <c r="A38" s="33"/>
      <c r="B38" s="34"/>
      <c r="C38" s="269"/>
      <c r="D38" s="270"/>
      <c r="E38" s="270"/>
      <c r="F38" s="270"/>
      <c r="G38" s="270"/>
      <c r="H38" s="270"/>
      <c r="I38" s="270"/>
      <c r="J38" s="271"/>
      <c r="K38" s="272"/>
      <c r="L38" s="273"/>
      <c r="M38" s="91"/>
      <c r="N38" s="92"/>
      <c r="O38" s="93"/>
      <c r="P38" s="274"/>
      <c r="Q38" s="275"/>
      <c r="R38" s="275"/>
      <c r="S38" s="276"/>
      <c r="T38" s="277">
        <f t="shared" si="0"/>
        <v>0</v>
      </c>
      <c r="U38" s="278"/>
      <c r="V38" s="278"/>
      <c r="W38" s="279"/>
      <c r="X38" s="88">
        <f t="shared" si="8"/>
        <v>0</v>
      </c>
      <c r="Y38" s="89"/>
      <c r="Z38" s="148"/>
      <c r="AA38" s="149"/>
      <c r="AB38" s="150"/>
    </row>
    <row r="39" spans="1:34" ht="22.2" customHeight="1" x14ac:dyDescent="0.2">
      <c r="A39" s="37"/>
      <c r="B39" s="38"/>
      <c r="C39" s="261"/>
      <c r="D39" s="262"/>
      <c r="E39" s="262"/>
      <c r="F39" s="262"/>
      <c r="G39" s="262"/>
      <c r="H39" s="262"/>
      <c r="I39" s="262"/>
      <c r="J39" s="263"/>
      <c r="K39" s="264"/>
      <c r="L39" s="265"/>
      <c r="M39" s="229"/>
      <c r="N39" s="230"/>
      <c r="O39" s="231"/>
      <c r="P39" s="266"/>
      <c r="Q39" s="267"/>
      <c r="R39" s="267"/>
      <c r="S39" s="268"/>
      <c r="T39" s="244">
        <f t="shared" si="0"/>
        <v>0</v>
      </c>
      <c r="U39" s="245"/>
      <c r="V39" s="245"/>
      <c r="W39" s="246"/>
      <c r="X39" s="88">
        <f t="shared" si="1"/>
        <v>0</v>
      </c>
      <c r="Y39" s="89"/>
      <c r="Z39" s="151"/>
      <c r="AA39" s="152"/>
      <c r="AB39" s="153"/>
    </row>
    <row r="40" spans="1:34" ht="22.2" customHeight="1" x14ac:dyDescent="0.2">
      <c r="A40" s="206" t="s">
        <v>35</v>
      </c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53">
        <f>SUM(T27:W39)</f>
        <v>0</v>
      </c>
      <c r="U40" s="254"/>
      <c r="V40" s="254"/>
      <c r="W40" s="255"/>
      <c r="X40" s="207" t="s">
        <v>61</v>
      </c>
      <c r="Y40" s="208"/>
      <c r="Z40" s="154"/>
      <c r="AA40" s="154"/>
      <c r="AB40" s="155"/>
    </row>
    <row r="41" spans="1:34" ht="22.2" customHeight="1" x14ac:dyDescent="0.2">
      <c r="A41" s="209" t="s">
        <v>51</v>
      </c>
      <c r="B41" s="210"/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210"/>
      <c r="P41" s="210"/>
      <c r="Q41" s="210"/>
      <c r="R41" s="210"/>
      <c r="S41" s="210"/>
      <c r="T41" s="256">
        <f>SUMIF(X27:Y39,10%,T27:W39)</f>
        <v>0</v>
      </c>
      <c r="U41" s="257"/>
      <c r="V41" s="257"/>
      <c r="W41" s="258"/>
      <c r="X41" s="257">
        <f>AH41-T41</f>
        <v>0</v>
      </c>
      <c r="Y41" s="258"/>
      <c r="Z41" s="174"/>
      <c r="AA41" s="174"/>
      <c r="AB41" s="175"/>
      <c r="AH41" s="1">
        <f xml:space="preserve"> ROUND(T41*1.1,0)</f>
        <v>0</v>
      </c>
    </row>
    <row r="42" spans="1:34" ht="21.75" customHeight="1" x14ac:dyDescent="0.2">
      <c r="A42" s="214" t="s">
        <v>73</v>
      </c>
      <c r="B42" s="215"/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44">
        <f>SUMIF(X27:Y39,8%,T27:W39)</f>
        <v>0</v>
      </c>
      <c r="U42" s="245"/>
      <c r="V42" s="245"/>
      <c r="W42" s="246"/>
      <c r="X42" s="257">
        <f>AH42-T42</f>
        <v>0</v>
      </c>
      <c r="Y42" s="258"/>
      <c r="Z42" s="48"/>
      <c r="AA42" s="48"/>
      <c r="AB42" s="49"/>
      <c r="AH42" s="1">
        <f xml:space="preserve"> ROUND(T42*1.08,0)</f>
        <v>0</v>
      </c>
    </row>
    <row r="43" spans="1:34" ht="3" customHeight="1" x14ac:dyDescent="0.2">
      <c r="A43" s="191" t="s">
        <v>62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3"/>
      <c r="T43" s="249">
        <f>X43+T40</f>
        <v>0</v>
      </c>
      <c r="U43" s="250"/>
      <c r="V43" s="250"/>
      <c r="W43" s="250"/>
      <c r="X43" s="250">
        <f>SUM(X41:Y42)</f>
        <v>0</v>
      </c>
      <c r="Y43" s="250"/>
      <c r="Z43" s="22"/>
      <c r="AA43" s="22"/>
      <c r="AB43" s="23"/>
    </row>
    <row r="44" spans="1:34" ht="19.8" customHeight="1" x14ac:dyDescent="0.2">
      <c r="A44" s="194"/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6"/>
      <c r="T44" s="251"/>
      <c r="U44" s="252"/>
      <c r="V44" s="252"/>
      <c r="W44" s="252"/>
      <c r="X44" s="252"/>
      <c r="Y44" s="252"/>
      <c r="Z44" s="201"/>
      <c r="AA44" s="201"/>
      <c r="AB44" s="202"/>
    </row>
    <row r="45" spans="1:34" ht="21.6" customHeight="1" x14ac:dyDescent="0.2">
      <c r="A45" s="238" t="s">
        <v>36</v>
      </c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  <c r="T45" s="239"/>
      <c r="U45" s="239"/>
      <c r="V45" s="239"/>
      <c r="W45" s="239"/>
      <c r="X45" s="239"/>
      <c r="Y45" s="239"/>
      <c r="Z45" s="239"/>
      <c r="AA45" s="239"/>
      <c r="AB45" s="240"/>
    </row>
    <row r="46" spans="1:34" ht="21.6" customHeight="1" x14ac:dyDescent="0.2">
      <c r="A46" s="241"/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2"/>
      <c r="AA46" s="242"/>
      <c r="AB46" s="243"/>
    </row>
    <row r="47" spans="1:34" ht="22.2" customHeight="1" x14ac:dyDescent="0.2"/>
    <row r="48" spans="1:34" ht="22.2" customHeight="1" x14ac:dyDescent="0.2"/>
    <row r="49" ht="22.2" customHeight="1" x14ac:dyDescent="0.2"/>
    <row r="50" ht="22.2" customHeight="1" x14ac:dyDescent="0.2"/>
    <row r="51" ht="22.2" customHeight="1" x14ac:dyDescent="0.2"/>
    <row r="52" ht="22.2" customHeight="1" x14ac:dyDescent="0.2"/>
    <row r="53" ht="22.2" customHeight="1" x14ac:dyDescent="0.2"/>
    <row r="54" ht="22.2" customHeight="1" x14ac:dyDescent="0.2"/>
    <row r="55" ht="22.2" customHeight="1" x14ac:dyDescent="0.2"/>
    <row r="56" ht="22.2" customHeight="1" x14ac:dyDescent="0.2"/>
    <row r="57" ht="22.2" customHeight="1" x14ac:dyDescent="0.2"/>
    <row r="58" ht="22.2" customHeight="1" x14ac:dyDescent="0.2"/>
  </sheetData>
  <mergeCells count="181">
    <mergeCell ref="C28:J28"/>
    <mergeCell ref="K28:L28"/>
    <mergeCell ref="M28:O28"/>
    <mergeCell ref="P28:S28"/>
    <mergeCell ref="T28:W28"/>
    <mergeCell ref="X28:Y28"/>
    <mergeCell ref="C29:J29"/>
    <mergeCell ref="K29:L29"/>
    <mergeCell ref="M29:O29"/>
    <mergeCell ref="C33:J33"/>
    <mergeCell ref="K33:L33"/>
    <mergeCell ref="M33:O33"/>
    <mergeCell ref="P33:S33"/>
    <mergeCell ref="T33:W33"/>
    <mergeCell ref="X33:Y33"/>
    <mergeCell ref="C32:J32"/>
    <mergeCell ref="K32:L32"/>
    <mergeCell ref="M32:O32"/>
    <mergeCell ref="P32:S32"/>
    <mergeCell ref="T32:W32"/>
    <mergeCell ref="X32:Y32"/>
    <mergeCell ref="P34:S34"/>
    <mergeCell ref="T34:W34"/>
    <mergeCell ref="X34:Y34"/>
    <mergeCell ref="Z34:AB34"/>
    <mergeCell ref="A43:S44"/>
    <mergeCell ref="T43:W44"/>
    <mergeCell ref="X43:Y44"/>
    <mergeCell ref="Z44:AB44"/>
    <mergeCell ref="C36:J36"/>
    <mergeCell ref="K36:L36"/>
    <mergeCell ref="M36:O36"/>
    <mergeCell ref="P36:S36"/>
    <mergeCell ref="T36:W36"/>
    <mergeCell ref="X36:Y36"/>
    <mergeCell ref="C38:J38"/>
    <mergeCell ref="K38:L38"/>
    <mergeCell ref="M38:O38"/>
    <mergeCell ref="P38:S38"/>
    <mergeCell ref="T38:W38"/>
    <mergeCell ref="X38:Y38"/>
    <mergeCell ref="C37:J37"/>
    <mergeCell ref="K37:L37"/>
    <mergeCell ref="M37:O37"/>
    <mergeCell ref="A45:AB46"/>
    <mergeCell ref="Z42:AB42"/>
    <mergeCell ref="Z41:AB41"/>
    <mergeCell ref="Z40:AB40"/>
    <mergeCell ref="A40:S40"/>
    <mergeCell ref="T40:W40"/>
    <mergeCell ref="X40:Y40"/>
    <mergeCell ref="A41:S41"/>
    <mergeCell ref="T41:W41"/>
    <mergeCell ref="X41:Y41"/>
    <mergeCell ref="A42:S42"/>
    <mergeCell ref="P37:S37"/>
    <mergeCell ref="T37:W37"/>
    <mergeCell ref="X37:Y37"/>
    <mergeCell ref="C30:J30"/>
    <mergeCell ref="K30:L30"/>
    <mergeCell ref="M30:O30"/>
    <mergeCell ref="P30:S30"/>
    <mergeCell ref="T30:W30"/>
    <mergeCell ref="X30:Y30"/>
    <mergeCell ref="C35:J35"/>
    <mergeCell ref="K35:L35"/>
    <mergeCell ref="M35:O35"/>
    <mergeCell ref="P35:S35"/>
    <mergeCell ref="T35:W35"/>
    <mergeCell ref="X35:Y35"/>
    <mergeCell ref="C31:J31"/>
    <mergeCell ref="K31:L31"/>
    <mergeCell ref="M31:O31"/>
    <mergeCell ref="P31:S31"/>
    <mergeCell ref="T31:W31"/>
    <mergeCell ref="X31:Y31"/>
    <mergeCell ref="C34:J34"/>
    <mergeCell ref="K34:L34"/>
    <mergeCell ref="M34:O34"/>
    <mergeCell ref="M26:O26"/>
    <mergeCell ref="P26:S26"/>
    <mergeCell ref="T26:W26"/>
    <mergeCell ref="X26:Y26"/>
    <mergeCell ref="C27:J27"/>
    <mergeCell ref="K27:L27"/>
    <mergeCell ref="M27:O27"/>
    <mergeCell ref="P27:S27"/>
    <mergeCell ref="T27:W27"/>
    <mergeCell ref="X27:Y27"/>
    <mergeCell ref="Z39:AB39"/>
    <mergeCell ref="C39:J39"/>
    <mergeCell ref="K39:L39"/>
    <mergeCell ref="M39:O39"/>
    <mergeCell ref="P39:S39"/>
    <mergeCell ref="T39:W39"/>
    <mergeCell ref="X39:Y39"/>
    <mergeCell ref="T42:W42"/>
    <mergeCell ref="X42:Y42"/>
    <mergeCell ref="Z38:AB38"/>
    <mergeCell ref="Z36:AB36"/>
    <mergeCell ref="Z26:AB26"/>
    <mergeCell ref="Z29:AB29"/>
    <mergeCell ref="Z28:AB28"/>
    <mergeCell ref="Z27:AB27"/>
    <mergeCell ref="Z31:AB31"/>
    <mergeCell ref="Z32:AB32"/>
    <mergeCell ref="Z37:AB37"/>
    <mergeCell ref="Z33:AB33"/>
    <mergeCell ref="T18:AB19"/>
    <mergeCell ref="A20:D20"/>
    <mergeCell ref="E20:F20"/>
    <mergeCell ref="G20:K20"/>
    <mergeCell ref="P20:S20"/>
    <mergeCell ref="T20:X20"/>
    <mergeCell ref="Y20:AB20"/>
    <mergeCell ref="Z35:AB35"/>
    <mergeCell ref="Z30:AB30"/>
    <mergeCell ref="P23:R24"/>
    <mergeCell ref="T23:U24"/>
    <mergeCell ref="Y23:Z24"/>
    <mergeCell ref="AA23:AB24"/>
    <mergeCell ref="A24:D24"/>
    <mergeCell ref="E24:F24"/>
    <mergeCell ref="G24:K24"/>
    <mergeCell ref="A23:D23"/>
    <mergeCell ref="E23:F23"/>
    <mergeCell ref="G23:K23"/>
    <mergeCell ref="P29:S29"/>
    <mergeCell ref="T29:W29"/>
    <mergeCell ref="X29:Y29"/>
    <mergeCell ref="C26:J26"/>
    <mergeCell ref="K26:L26"/>
    <mergeCell ref="T14:AB14"/>
    <mergeCell ref="P15:S16"/>
    <mergeCell ref="Y15:AA16"/>
    <mergeCell ref="S13:AB13"/>
    <mergeCell ref="AB15:AB16"/>
    <mergeCell ref="A16:B17"/>
    <mergeCell ref="C16:L17"/>
    <mergeCell ref="P17:S17"/>
    <mergeCell ref="T17:AB17"/>
    <mergeCell ref="T15:V16"/>
    <mergeCell ref="W15:X15"/>
    <mergeCell ref="W16:X16"/>
    <mergeCell ref="A21:D22"/>
    <mergeCell ref="E21:F22"/>
    <mergeCell ref="G21:K22"/>
    <mergeCell ref="L21:L22"/>
    <mergeCell ref="P22:R22"/>
    <mergeCell ref="A13:B15"/>
    <mergeCell ref="C13:L15"/>
    <mergeCell ref="P13:R13"/>
    <mergeCell ref="P14:S14"/>
    <mergeCell ref="A19:D19"/>
    <mergeCell ref="E19:F19"/>
    <mergeCell ref="G19:K19"/>
    <mergeCell ref="P18:S19"/>
    <mergeCell ref="T22:U22"/>
    <mergeCell ref="W22:AB22"/>
    <mergeCell ref="W23:X24"/>
    <mergeCell ref="A1:AB1"/>
    <mergeCell ref="T3:U3"/>
    <mergeCell ref="W3:X3"/>
    <mergeCell ref="Z3:AA3"/>
    <mergeCell ref="A4:I4"/>
    <mergeCell ref="J4:K4"/>
    <mergeCell ref="P10:Q10"/>
    <mergeCell ref="S10:AB10"/>
    <mergeCell ref="A11:B11"/>
    <mergeCell ref="C11:F11"/>
    <mergeCell ref="P11:Q11"/>
    <mergeCell ref="S11:AB11"/>
    <mergeCell ref="T5:X5"/>
    <mergeCell ref="P6:Q6"/>
    <mergeCell ref="S6:AB6"/>
    <mergeCell ref="S7:AB9"/>
    <mergeCell ref="A8:B8"/>
    <mergeCell ref="C8:J9"/>
    <mergeCell ref="P8:Q8"/>
    <mergeCell ref="A9:B9"/>
    <mergeCell ref="K8:K9"/>
  </mergeCells>
  <phoneticPr fontId="1"/>
  <conditionalFormatting sqref="A40">
    <cfRule type="expression" priority="1">
      <formula>L40=1</formula>
    </cfRule>
  </conditionalFormatting>
  <dataValidations count="1">
    <dataValidation type="list" allowBlank="1" showInputMessage="1" showErrorMessage="1" sqref="X27:Y39" xr:uid="{FE65771D-AD49-484B-B347-D53FDCEEE89F}">
      <formula1>$AE$27:$AE$29</formula1>
    </dataValidation>
  </dataValidations>
  <pageMargins left="0.78740157480314965" right="0.23622047244094491" top="0.43307086614173229" bottom="7.874015748031496E-2" header="0.31496062992125984" footer="0.31496062992125984"/>
  <pageSetup paperSize="9" scale="92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I50"/>
  <sheetViews>
    <sheetView showZeros="0" view="pageBreakPreview" zoomScaleNormal="100" zoomScaleSheetLayoutView="100" workbookViewId="0">
      <selection activeCell="B4" sqref="B4"/>
    </sheetView>
  </sheetViews>
  <sheetFormatPr defaultRowHeight="13.2" x14ac:dyDescent="0.2"/>
  <cols>
    <col min="1" max="13" width="3.6640625" style="1" customWidth="1"/>
    <col min="14" max="15" width="2.109375" style="1" customWidth="1"/>
    <col min="16" max="16" width="3.6640625" style="1" customWidth="1"/>
    <col min="17" max="17" width="0.44140625" style="1" customWidth="1"/>
    <col min="18" max="28" width="3.6640625" style="1" customWidth="1"/>
    <col min="29" max="31" width="3.6640625" style="1" hidden="1" customWidth="1"/>
    <col min="32" max="35" width="3.6640625" style="1" customWidth="1"/>
    <col min="36" max="37" width="3.6640625" customWidth="1"/>
  </cols>
  <sheetData>
    <row r="1" spans="1:28" ht="22.5" customHeight="1" x14ac:dyDescent="0.15">
      <c r="Z1" s="344" t="s">
        <v>50</v>
      </c>
      <c r="AA1" s="344"/>
      <c r="AB1" s="344"/>
    </row>
    <row r="2" spans="1:28" s="1" customFormat="1" ht="10.5" customHeight="1" x14ac:dyDescent="0.2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</row>
    <row r="3" spans="1:28" s="1" customFormat="1" ht="22.2" customHeight="1" x14ac:dyDescent="0.2">
      <c r="A3" s="6" t="s">
        <v>20</v>
      </c>
      <c r="B3" s="7" t="s">
        <v>21</v>
      </c>
      <c r="C3" s="168" t="s">
        <v>22</v>
      </c>
      <c r="D3" s="103"/>
      <c r="E3" s="103"/>
      <c r="F3" s="103"/>
      <c r="G3" s="103"/>
      <c r="H3" s="103"/>
      <c r="I3" s="103"/>
      <c r="J3" s="103"/>
      <c r="K3" s="103" t="s">
        <v>60</v>
      </c>
      <c r="L3" s="103"/>
      <c r="M3" s="103" t="s">
        <v>23</v>
      </c>
      <c r="N3" s="103"/>
      <c r="O3" s="103"/>
      <c r="P3" s="103" t="s">
        <v>59</v>
      </c>
      <c r="Q3" s="103"/>
      <c r="R3" s="103"/>
      <c r="S3" s="169"/>
      <c r="T3" s="102" t="s">
        <v>58</v>
      </c>
      <c r="U3" s="103"/>
      <c r="V3" s="103"/>
      <c r="W3" s="185"/>
      <c r="X3" s="168" t="s">
        <v>57</v>
      </c>
      <c r="Y3" s="185"/>
      <c r="Z3" s="168" t="s">
        <v>24</v>
      </c>
      <c r="AA3" s="103"/>
      <c r="AB3" s="169"/>
    </row>
    <row r="4" spans="1:28" s="1" customFormat="1" ht="22.2" customHeight="1" x14ac:dyDescent="0.2">
      <c r="A4" s="35"/>
      <c r="B4" s="36"/>
      <c r="C4" s="297"/>
      <c r="D4" s="298"/>
      <c r="E4" s="298"/>
      <c r="F4" s="298"/>
      <c r="G4" s="298"/>
      <c r="H4" s="298"/>
      <c r="I4" s="298"/>
      <c r="J4" s="299"/>
      <c r="K4" s="300"/>
      <c r="L4" s="348"/>
      <c r="M4" s="216"/>
      <c r="N4" s="217"/>
      <c r="O4" s="218"/>
      <c r="P4" s="349"/>
      <c r="Q4" s="302"/>
      <c r="R4" s="302"/>
      <c r="S4" s="303"/>
      <c r="T4" s="304">
        <f t="shared" ref="T4:T30" si="0">K4*P4</f>
        <v>0</v>
      </c>
      <c r="U4" s="305"/>
      <c r="V4" s="305"/>
      <c r="W4" s="260"/>
      <c r="X4" s="88">
        <f t="shared" ref="X4" si="1">IF(T4&gt;0,AE$28,AE$30)</f>
        <v>0</v>
      </c>
      <c r="Y4" s="89"/>
      <c r="Z4" s="165"/>
      <c r="AA4" s="166"/>
      <c r="AB4" s="167"/>
    </row>
    <row r="5" spans="1:28" s="1" customFormat="1" ht="22.2" customHeight="1" x14ac:dyDescent="0.2">
      <c r="A5" s="33"/>
      <c r="B5" s="34"/>
      <c r="C5" s="269"/>
      <c r="D5" s="270"/>
      <c r="E5" s="270"/>
      <c r="F5" s="270"/>
      <c r="G5" s="270"/>
      <c r="H5" s="270"/>
      <c r="I5" s="270"/>
      <c r="J5" s="271"/>
      <c r="K5" s="272"/>
      <c r="L5" s="273"/>
      <c r="M5" s="91"/>
      <c r="N5" s="92"/>
      <c r="O5" s="93"/>
      <c r="P5" s="274"/>
      <c r="Q5" s="275"/>
      <c r="R5" s="275"/>
      <c r="S5" s="276"/>
      <c r="T5" s="277">
        <f t="shared" si="0"/>
        <v>0</v>
      </c>
      <c r="U5" s="278"/>
      <c r="V5" s="278"/>
      <c r="W5" s="279"/>
      <c r="X5" s="88">
        <f t="shared" ref="X5:X30" si="2">IF(T5&gt;0,AE$28,AE$30)</f>
        <v>0</v>
      </c>
      <c r="Y5" s="89"/>
      <c r="Z5" s="148"/>
      <c r="AA5" s="149"/>
      <c r="AB5" s="150"/>
    </row>
    <row r="6" spans="1:28" s="1" customFormat="1" ht="22.2" customHeight="1" x14ac:dyDescent="0.2">
      <c r="A6" s="33"/>
      <c r="B6" s="34"/>
      <c r="C6" s="269"/>
      <c r="D6" s="270"/>
      <c r="E6" s="270"/>
      <c r="F6" s="270"/>
      <c r="G6" s="270"/>
      <c r="H6" s="270"/>
      <c r="I6" s="270"/>
      <c r="J6" s="271"/>
      <c r="K6" s="272"/>
      <c r="L6" s="273"/>
      <c r="M6" s="91"/>
      <c r="N6" s="92"/>
      <c r="O6" s="93"/>
      <c r="P6" s="274"/>
      <c r="Q6" s="275"/>
      <c r="R6" s="275"/>
      <c r="S6" s="276"/>
      <c r="T6" s="277">
        <f t="shared" si="0"/>
        <v>0</v>
      </c>
      <c r="U6" s="278"/>
      <c r="V6" s="278"/>
      <c r="W6" s="279"/>
      <c r="X6" s="88">
        <f t="shared" si="2"/>
        <v>0</v>
      </c>
      <c r="Y6" s="89"/>
      <c r="Z6" s="148"/>
      <c r="AA6" s="149"/>
      <c r="AB6" s="150"/>
    </row>
    <row r="7" spans="1:28" s="1" customFormat="1" ht="22.2" customHeight="1" x14ac:dyDescent="0.2">
      <c r="A7" s="33"/>
      <c r="B7" s="34"/>
      <c r="C7" s="269"/>
      <c r="D7" s="270"/>
      <c r="E7" s="270"/>
      <c r="F7" s="270"/>
      <c r="G7" s="270"/>
      <c r="H7" s="270"/>
      <c r="I7" s="270"/>
      <c r="J7" s="271"/>
      <c r="K7" s="272"/>
      <c r="L7" s="273"/>
      <c r="M7" s="91"/>
      <c r="N7" s="92"/>
      <c r="O7" s="93"/>
      <c r="P7" s="274"/>
      <c r="Q7" s="275"/>
      <c r="R7" s="275"/>
      <c r="S7" s="276"/>
      <c r="T7" s="277">
        <f t="shared" si="0"/>
        <v>0</v>
      </c>
      <c r="U7" s="278"/>
      <c r="V7" s="278"/>
      <c r="W7" s="279"/>
      <c r="X7" s="88">
        <f t="shared" si="2"/>
        <v>0</v>
      </c>
      <c r="Y7" s="89"/>
      <c r="Z7" s="148"/>
      <c r="AA7" s="149"/>
      <c r="AB7" s="150"/>
    </row>
    <row r="8" spans="1:28" s="1" customFormat="1" ht="22.2" customHeight="1" x14ac:dyDescent="0.2">
      <c r="A8" s="33"/>
      <c r="B8" s="34"/>
      <c r="C8" s="269"/>
      <c r="D8" s="270"/>
      <c r="E8" s="270"/>
      <c r="F8" s="270"/>
      <c r="G8" s="270"/>
      <c r="H8" s="270"/>
      <c r="I8" s="270"/>
      <c r="J8" s="271"/>
      <c r="K8" s="272"/>
      <c r="L8" s="273"/>
      <c r="M8" s="91"/>
      <c r="N8" s="92"/>
      <c r="O8" s="93"/>
      <c r="P8" s="274"/>
      <c r="Q8" s="275"/>
      <c r="R8" s="275"/>
      <c r="S8" s="276"/>
      <c r="T8" s="277">
        <f t="shared" si="0"/>
        <v>0</v>
      </c>
      <c r="U8" s="278"/>
      <c r="V8" s="278"/>
      <c r="W8" s="279"/>
      <c r="X8" s="88">
        <f t="shared" si="2"/>
        <v>0</v>
      </c>
      <c r="Y8" s="89"/>
      <c r="Z8" s="148"/>
      <c r="AA8" s="149"/>
      <c r="AB8" s="150"/>
    </row>
    <row r="9" spans="1:28" s="1" customFormat="1" ht="22.2" customHeight="1" x14ac:dyDescent="0.2">
      <c r="A9" s="33"/>
      <c r="B9" s="34"/>
      <c r="C9" s="269"/>
      <c r="D9" s="270"/>
      <c r="E9" s="270"/>
      <c r="F9" s="270"/>
      <c r="G9" s="270"/>
      <c r="H9" s="270"/>
      <c r="I9" s="270"/>
      <c r="J9" s="271"/>
      <c r="K9" s="272"/>
      <c r="L9" s="273"/>
      <c r="M9" s="91"/>
      <c r="N9" s="92"/>
      <c r="O9" s="93"/>
      <c r="P9" s="274"/>
      <c r="Q9" s="275"/>
      <c r="R9" s="275"/>
      <c r="S9" s="276"/>
      <c r="T9" s="277">
        <f t="shared" si="0"/>
        <v>0</v>
      </c>
      <c r="U9" s="278"/>
      <c r="V9" s="278"/>
      <c r="W9" s="279"/>
      <c r="X9" s="88">
        <f t="shared" si="2"/>
        <v>0</v>
      </c>
      <c r="Y9" s="89"/>
      <c r="Z9" s="148"/>
      <c r="AA9" s="149"/>
      <c r="AB9" s="150"/>
    </row>
    <row r="10" spans="1:28" s="1" customFormat="1" ht="22.2" customHeight="1" x14ac:dyDescent="0.2">
      <c r="A10" s="33"/>
      <c r="B10" s="34"/>
      <c r="C10" s="269"/>
      <c r="D10" s="270"/>
      <c r="E10" s="270"/>
      <c r="F10" s="270"/>
      <c r="G10" s="270"/>
      <c r="H10" s="270"/>
      <c r="I10" s="270"/>
      <c r="J10" s="271"/>
      <c r="K10" s="272"/>
      <c r="L10" s="273"/>
      <c r="M10" s="91"/>
      <c r="N10" s="92"/>
      <c r="O10" s="93"/>
      <c r="P10" s="274"/>
      <c r="Q10" s="275"/>
      <c r="R10" s="275"/>
      <c r="S10" s="276"/>
      <c r="T10" s="277">
        <f t="shared" si="0"/>
        <v>0</v>
      </c>
      <c r="U10" s="278"/>
      <c r="V10" s="278"/>
      <c r="W10" s="279"/>
      <c r="X10" s="88">
        <f t="shared" si="2"/>
        <v>0</v>
      </c>
      <c r="Y10" s="89"/>
      <c r="Z10" s="148"/>
      <c r="AA10" s="149"/>
      <c r="AB10" s="150"/>
    </row>
    <row r="11" spans="1:28" s="1" customFormat="1" ht="22.2" customHeight="1" x14ac:dyDescent="0.2">
      <c r="A11" s="33"/>
      <c r="B11" s="34"/>
      <c r="C11" s="269"/>
      <c r="D11" s="270"/>
      <c r="E11" s="270"/>
      <c r="F11" s="270"/>
      <c r="G11" s="270"/>
      <c r="H11" s="270"/>
      <c r="I11" s="270"/>
      <c r="J11" s="271"/>
      <c r="K11" s="272"/>
      <c r="L11" s="273"/>
      <c r="M11" s="91"/>
      <c r="N11" s="92"/>
      <c r="O11" s="93"/>
      <c r="P11" s="274"/>
      <c r="Q11" s="275"/>
      <c r="R11" s="275"/>
      <c r="S11" s="276"/>
      <c r="T11" s="277">
        <f t="shared" si="0"/>
        <v>0</v>
      </c>
      <c r="U11" s="278"/>
      <c r="V11" s="278"/>
      <c r="W11" s="279"/>
      <c r="X11" s="88">
        <f t="shared" si="2"/>
        <v>0</v>
      </c>
      <c r="Y11" s="89"/>
      <c r="Z11" s="148"/>
      <c r="AA11" s="149"/>
      <c r="AB11" s="150"/>
    </row>
    <row r="12" spans="1:28" s="1" customFormat="1" ht="22.2" customHeight="1" x14ac:dyDescent="0.2">
      <c r="A12" s="33"/>
      <c r="B12" s="34"/>
      <c r="C12" s="269"/>
      <c r="D12" s="270"/>
      <c r="E12" s="270"/>
      <c r="F12" s="270"/>
      <c r="G12" s="270"/>
      <c r="H12" s="270"/>
      <c r="I12" s="270"/>
      <c r="J12" s="271"/>
      <c r="K12" s="272"/>
      <c r="L12" s="273"/>
      <c r="M12" s="91"/>
      <c r="N12" s="92"/>
      <c r="O12" s="93"/>
      <c r="P12" s="274"/>
      <c r="Q12" s="275"/>
      <c r="R12" s="275"/>
      <c r="S12" s="276"/>
      <c r="T12" s="277">
        <f t="shared" si="0"/>
        <v>0</v>
      </c>
      <c r="U12" s="278"/>
      <c r="V12" s="278"/>
      <c r="W12" s="279"/>
      <c r="X12" s="88">
        <f t="shared" si="2"/>
        <v>0</v>
      </c>
      <c r="Y12" s="89"/>
      <c r="Z12" s="148"/>
      <c r="AA12" s="149"/>
      <c r="AB12" s="150"/>
    </row>
    <row r="13" spans="1:28" s="1" customFormat="1" ht="22.2" customHeight="1" x14ac:dyDescent="0.2">
      <c r="A13" s="39"/>
      <c r="B13" s="40"/>
      <c r="C13" s="350"/>
      <c r="D13" s="351"/>
      <c r="E13" s="351"/>
      <c r="F13" s="351"/>
      <c r="G13" s="351"/>
      <c r="H13" s="351"/>
      <c r="I13" s="351"/>
      <c r="J13" s="352"/>
      <c r="K13" s="353"/>
      <c r="L13" s="354"/>
      <c r="M13" s="355"/>
      <c r="N13" s="356"/>
      <c r="O13" s="357"/>
      <c r="P13" s="358"/>
      <c r="Q13" s="359"/>
      <c r="R13" s="359"/>
      <c r="S13" s="360"/>
      <c r="T13" s="256">
        <f t="shared" si="0"/>
        <v>0</v>
      </c>
      <c r="U13" s="257"/>
      <c r="V13" s="257"/>
      <c r="W13" s="258"/>
      <c r="X13" s="361">
        <f t="shared" si="2"/>
        <v>0</v>
      </c>
      <c r="Y13" s="362"/>
      <c r="Z13" s="345"/>
      <c r="AA13" s="346"/>
      <c r="AB13" s="347"/>
    </row>
    <row r="14" spans="1:28" s="1" customFormat="1" ht="22.2" customHeight="1" x14ac:dyDescent="0.2">
      <c r="A14" s="33"/>
      <c r="B14" s="34"/>
      <c r="C14" s="269"/>
      <c r="D14" s="270"/>
      <c r="E14" s="270"/>
      <c r="F14" s="270"/>
      <c r="G14" s="270"/>
      <c r="H14" s="270"/>
      <c r="I14" s="270"/>
      <c r="J14" s="271"/>
      <c r="K14" s="272"/>
      <c r="L14" s="273"/>
      <c r="M14" s="91"/>
      <c r="N14" s="92"/>
      <c r="O14" s="93"/>
      <c r="P14" s="274"/>
      <c r="Q14" s="275"/>
      <c r="R14" s="275"/>
      <c r="S14" s="276"/>
      <c r="T14" s="277">
        <f t="shared" si="0"/>
        <v>0</v>
      </c>
      <c r="U14" s="278"/>
      <c r="V14" s="278"/>
      <c r="W14" s="279"/>
      <c r="X14" s="88">
        <f t="shared" si="2"/>
        <v>0</v>
      </c>
      <c r="Y14" s="89"/>
      <c r="Z14" s="148"/>
      <c r="AA14" s="149"/>
      <c r="AB14" s="150"/>
    </row>
    <row r="15" spans="1:28" s="1" customFormat="1" ht="22.2" customHeight="1" x14ac:dyDescent="0.2">
      <c r="A15" s="33"/>
      <c r="B15" s="34"/>
      <c r="C15" s="269"/>
      <c r="D15" s="270"/>
      <c r="E15" s="270"/>
      <c r="F15" s="270"/>
      <c r="G15" s="270"/>
      <c r="H15" s="270"/>
      <c r="I15" s="270"/>
      <c r="J15" s="271"/>
      <c r="K15" s="272"/>
      <c r="L15" s="273"/>
      <c r="M15" s="91"/>
      <c r="N15" s="92"/>
      <c r="O15" s="93"/>
      <c r="P15" s="274"/>
      <c r="Q15" s="275"/>
      <c r="R15" s="275"/>
      <c r="S15" s="276"/>
      <c r="T15" s="277">
        <f t="shared" si="0"/>
        <v>0</v>
      </c>
      <c r="U15" s="278"/>
      <c r="V15" s="278"/>
      <c r="W15" s="279"/>
      <c r="X15" s="88">
        <f t="shared" si="2"/>
        <v>0</v>
      </c>
      <c r="Y15" s="89"/>
      <c r="Z15" s="148"/>
      <c r="AA15" s="149"/>
      <c r="AB15" s="150"/>
    </row>
    <row r="16" spans="1:28" s="1" customFormat="1" ht="22.2" customHeight="1" x14ac:dyDescent="0.2">
      <c r="A16" s="33"/>
      <c r="B16" s="34"/>
      <c r="C16" s="269"/>
      <c r="D16" s="270"/>
      <c r="E16" s="270"/>
      <c r="F16" s="270"/>
      <c r="G16" s="270"/>
      <c r="H16" s="270"/>
      <c r="I16" s="270"/>
      <c r="J16" s="271"/>
      <c r="K16" s="272"/>
      <c r="L16" s="273"/>
      <c r="M16" s="91"/>
      <c r="N16" s="92"/>
      <c r="O16" s="93"/>
      <c r="P16" s="274"/>
      <c r="Q16" s="275"/>
      <c r="R16" s="275"/>
      <c r="S16" s="276"/>
      <c r="T16" s="277">
        <f t="shared" si="0"/>
        <v>0</v>
      </c>
      <c r="U16" s="278"/>
      <c r="V16" s="278"/>
      <c r="W16" s="279"/>
      <c r="X16" s="88">
        <f t="shared" si="2"/>
        <v>0</v>
      </c>
      <c r="Y16" s="89"/>
      <c r="Z16" s="148"/>
      <c r="AA16" s="149"/>
      <c r="AB16" s="150"/>
    </row>
    <row r="17" spans="1:31" s="1" customFormat="1" ht="22.2" customHeight="1" x14ac:dyDescent="0.2">
      <c r="A17" s="33"/>
      <c r="B17" s="34"/>
      <c r="C17" s="269"/>
      <c r="D17" s="270"/>
      <c r="E17" s="270"/>
      <c r="F17" s="270"/>
      <c r="G17" s="270"/>
      <c r="H17" s="270"/>
      <c r="I17" s="270"/>
      <c r="J17" s="271"/>
      <c r="K17" s="272"/>
      <c r="L17" s="273"/>
      <c r="M17" s="91"/>
      <c r="N17" s="92"/>
      <c r="O17" s="93"/>
      <c r="P17" s="274"/>
      <c r="Q17" s="275"/>
      <c r="R17" s="275"/>
      <c r="S17" s="276"/>
      <c r="T17" s="277">
        <f t="shared" si="0"/>
        <v>0</v>
      </c>
      <c r="U17" s="278"/>
      <c r="V17" s="278"/>
      <c r="W17" s="279"/>
      <c r="X17" s="88">
        <f t="shared" si="2"/>
        <v>0</v>
      </c>
      <c r="Y17" s="89"/>
      <c r="Z17" s="148"/>
      <c r="AA17" s="149"/>
      <c r="AB17" s="150"/>
    </row>
    <row r="18" spans="1:31" s="1" customFormat="1" ht="22.2" customHeight="1" x14ac:dyDescent="0.2">
      <c r="A18" s="33"/>
      <c r="B18" s="34"/>
      <c r="C18" s="269"/>
      <c r="D18" s="270"/>
      <c r="E18" s="270"/>
      <c r="F18" s="270"/>
      <c r="G18" s="270"/>
      <c r="H18" s="270"/>
      <c r="I18" s="270"/>
      <c r="J18" s="271"/>
      <c r="K18" s="272"/>
      <c r="L18" s="273"/>
      <c r="M18" s="91"/>
      <c r="N18" s="92"/>
      <c r="O18" s="93"/>
      <c r="P18" s="274"/>
      <c r="Q18" s="275"/>
      <c r="R18" s="275"/>
      <c r="S18" s="276"/>
      <c r="T18" s="277">
        <f t="shared" si="0"/>
        <v>0</v>
      </c>
      <c r="U18" s="278"/>
      <c r="V18" s="278"/>
      <c r="W18" s="279"/>
      <c r="X18" s="88">
        <f t="shared" si="2"/>
        <v>0</v>
      </c>
      <c r="Y18" s="89"/>
      <c r="Z18" s="148"/>
      <c r="AA18" s="149"/>
      <c r="AB18" s="150"/>
    </row>
    <row r="19" spans="1:31" s="1" customFormat="1" ht="22.2" customHeight="1" x14ac:dyDescent="0.2">
      <c r="A19" s="33"/>
      <c r="B19" s="34"/>
      <c r="C19" s="269"/>
      <c r="D19" s="270"/>
      <c r="E19" s="270"/>
      <c r="F19" s="270"/>
      <c r="G19" s="270"/>
      <c r="H19" s="270"/>
      <c r="I19" s="270"/>
      <c r="J19" s="271"/>
      <c r="K19" s="272"/>
      <c r="L19" s="273"/>
      <c r="M19" s="91"/>
      <c r="N19" s="92"/>
      <c r="O19" s="93"/>
      <c r="P19" s="274"/>
      <c r="Q19" s="275"/>
      <c r="R19" s="275"/>
      <c r="S19" s="276"/>
      <c r="T19" s="277">
        <f t="shared" si="0"/>
        <v>0</v>
      </c>
      <c r="U19" s="278"/>
      <c r="V19" s="278"/>
      <c r="W19" s="279"/>
      <c r="X19" s="88">
        <f t="shared" si="2"/>
        <v>0</v>
      </c>
      <c r="Y19" s="89"/>
      <c r="Z19" s="148"/>
      <c r="AA19" s="149"/>
      <c r="AB19" s="150"/>
    </row>
    <row r="20" spans="1:31" s="1" customFormat="1" ht="22.2" customHeight="1" x14ac:dyDescent="0.2">
      <c r="A20" s="33"/>
      <c r="B20" s="34"/>
      <c r="C20" s="269"/>
      <c r="D20" s="270"/>
      <c r="E20" s="270"/>
      <c r="F20" s="270"/>
      <c r="G20" s="270"/>
      <c r="H20" s="270"/>
      <c r="I20" s="270"/>
      <c r="J20" s="271"/>
      <c r="K20" s="272"/>
      <c r="L20" s="273"/>
      <c r="M20" s="91"/>
      <c r="N20" s="92"/>
      <c r="O20" s="93"/>
      <c r="P20" s="274"/>
      <c r="Q20" s="275"/>
      <c r="R20" s="275"/>
      <c r="S20" s="276"/>
      <c r="T20" s="277">
        <f t="shared" si="0"/>
        <v>0</v>
      </c>
      <c r="U20" s="278"/>
      <c r="V20" s="278"/>
      <c r="W20" s="279"/>
      <c r="X20" s="88">
        <f t="shared" si="2"/>
        <v>0</v>
      </c>
      <c r="Y20" s="89"/>
      <c r="Z20" s="148"/>
      <c r="AA20" s="149"/>
      <c r="AB20" s="150"/>
    </row>
    <row r="21" spans="1:31" s="1" customFormat="1" ht="22.2" customHeight="1" x14ac:dyDescent="0.2">
      <c r="A21" s="33"/>
      <c r="B21" s="34"/>
      <c r="C21" s="269"/>
      <c r="D21" s="270"/>
      <c r="E21" s="270"/>
      <c r="F21" s="270"/>
      <c r="G21" s="270"/>
      <c r="H21" s="270"/>
      <c r="I21" s="270"/>
      <c r="J21" s="271"/>
      <c r="K21" s="272"/>
      <c r="L21" s="273"/>
      <c r="M21" s="91"/>
      <c r="N21" s="92"/>
      <c r="O21" s="93"/>
      <c r="P21" s="274"/>
      <c r="Q21" s="275"/>
      <c r="R21" s="275"/>
      <c r="S21" s="276"/>
      <c r="T21" s="277">
        <f t="shared" si="0"/>
        <v>0</v>
      </c>
      <c r="U21" s="278"/>
      <c r="V21" s="278"/>
      <c r="W21" s="279"/>
      <c r="X21" s="88">
        <f t="shared" si="2"/>
        <v>0</v>
      </c>
      <c r="Y21" s="89"/>
      <c r="Z21" s="148"/>
      <c r="AA21" s="149"/>
      <c r="AB21" s="150"/>
    </row>
    <row r="22" spans="1:31" s="1" customFormat="1" ht="22.2" customHeight="1" x14ac:dyDescent="0.2">
      <c r="A22" s="39"/>
      <c r="B22" s="40"/>
      <c r="C22" s="350"/>
      <c r="D22" s="351"/>
      <c r="E22" s="351"/>
      <c r="F22" s="351"/>
      <c r="G22" s="351"/>
      <c r="H22" s="351"/>
      <c r="I22" s="351"/>
      <c r="J22" s="352"/>
      <c r="K22" s="353"/>
      <c r="L22" s="354"/>
      <c r="M22" s="355"/>
      <c r="N22" s="356"/>
      <c r="O22" s="357"/>
      <c r="P22" s="358"/>
      <c r="Q22" s="359"/>
      <c r="R22" s="359"/>
      <c r="S22" s="360"/>
      <c r="T22" s="256">
        <f t="shared" si="0"/>
        <v>0</v>
      </c>
      <c r="U22" s="257"/>
      <c r="V22" s="257"/>
      <c r="W22" s="258"/>
      <c r="X22" s="361">
        <f t="shared" si="2"/>
        <v>0</v>
      </c>
      <c r="Y22" s="362"/>
      <c r="Z22" s="345"/>
      <c r="AA22" s="346"/>
      <c r="AB22" s="347"/>
    </row>
    <row r="23" spans="1:31" s="1" customFormat="1" ht="22.2" customHeight="1" x14ac:dyDescent="0.2">
      <c r="A23" s="33"/>
      <c r="B23" s="34"/>
      <c r="C23" s="269"/>
      <c r="D23" s="270"/>
      <c r="E23" s="270"/>
      <c r="F23" s="270"/>
      <c r="G23" s="270"/>
      <c r="H23" s="270"/>
      <c r="I23" s="270"/>
      <c r="J23" s="271"/>
      <c r="K23" s="272"/>
      <c r="L23" s="273"/>
      <c r="M23" s="91"/>
      <c r="N23" s="92"/>
      <c r="O23" s="93"/>
      <c r="P23" s="274"/>
      <c r="Q23" s="275"/>
      <c r="R23" s="275"/>
      <c r="S23" s="276"/>
      <c r="T23" s="277">
        <f t="shared" si="0"/>
        <v>0</v>
      </c>
      <c r="U23" s="278"/>
      <c r="V23" s="278"/>
      <c r="W23" s="279"/>
      <c r="X23" s="88">
        <f t="shared" si="2"/>
        <v>0</v>
      </c>
      <c r="Y23" s="89"/>
      <c r="Z23" s="148"/>
      <c r="AA23" s="149"/>
      <c r="AB23" s="150"/>
    </row>
    <row r="24" spans="1:31" s="1" customFormat="1" ht="22.2" customHeight="1" x14ac:dyDescent="0.2">
      <c r="A24" s="33"/>
      <c r="B24" s="34"/>
      <c r="C24" s="269"/>
      <c r="D24" s="270"/>
      <c r="E24" s="270"/>
      <c r="F24" s="270"/>
      <c r="G24" s="270"/>
      <c r="H24" s="270"/>
      <c r="I24" s="270"/>
      <c r="J24" s="271"/>
      <c r="K24" s="272"/>
      <c r="L24" s="273"/>
      <c r="M24" s="91"/>
      <c r="N24" s="92"/>
      <c r="O24" s="93"/>
      <c r="P24" s="274"/>
      <c r="Q24" s="275"/>
      <c r="R24" s="275"/>
      <c r="S24" s="276"/>
      <c r="T24" s="277">
        <f t="shared" si="0"/>
        <v>0</v>
      </c>
      <c r="U24" s="278"/>
      <c r="V24" s="278"/>
      <c r="W24" s="279"/>
      <c r="X24" s="88">
        <f t="shared" si="2"/>
        <v>0</v>
      </c>
      <c r="Y24" s="89"/>
      <c r="Z24" s="148"/>
      <c r="AA24" s="149"/>
      <c r="AB24" s="150"/>
    </row>
    <row r="25" spans="1:31" s="1" customFormat="1" ht="22.2" customHeight="1" x14ac:dyDescent="0.2">
      <c r="A25" s="33"/>
      <c r="B25" s="34"/>
      <c r="C25" s="269"/>
      <c r="D25" s="270"/>
      <c r="E25" s="270"/>
      <c r="F25" s="270"/>
      <c r="G25" s="270"/>
      <c r="H25" s="270"/>
      <c r="I25" s="270"/>
      <c r="J25" s="271"/>
      <c r="K25" s="272"/>
      <c r="L25" s="273"/>
      <c r="M25" s="91"/>
      <c r="N25" s="92"/>
      <c r="O25" s="93"/>
      <c r="P25" s="274"/>
      <c r="Q25" s="275"/>
      <c r="R25" s="275"/>
      <c r="S25" s="276"/>
      <c r="T25" s="277">
        <f t="shared" si="0"/>
        <v>0</v>
      </c>
      <c r="U25" s="278"/>
      <c r="V25" s="278"/>
      <c r="W25" s="279"/>
      <c r="X25" s="88">
        <f t="shared" si="2"/>
        <v>0</v>
      </c>
      <c r="Y25" s="89"/>
      <c r="Z25" s="148"/>
      <c r="AA25" s="149"/>
      <c r="AB25" s="150"/>
    </row>
    <row r="26" spans="1:31" s="1" customFormat="1" ht="22.2" customHeight="1" x14ac:dyDescent="0.2">
      <c r="A26" s="33"/>
      <c r="B26" s="34"/>
      <c r="C26" s="269"/>
      <c r="D26" s="270"/>
      <c r="E26" s="270"/>
      <c r="F26" s="270"/>
      <c r="G26" s="270"/>
      <c r="H26" s="270"/>
      <c r="I26" s="270"/>
      <c r="J26" s="271"/>
      <c r="K26" s="272"/>
      <c r="L26" s="273"/>
      <c r="M26" s="91"/>
      <c r="N26" s="92"/>
      <c r="O26" s="93"/>
      <c r="P26" s="274"/>
      <c r="Q26" s="275"/>
      <c r="R26" s="275"/>
      <c r="S26" s="276"/>
      <c r="T26" s="277">
        <f t="shared" si="0"/>
        <v>0</v>
      </c>
      <c r="U26" s="278"/>
      <c r="V26" s="278"/>
      <c r="W26" s="279"/>
      <c r="X26" s="88">
        <f t="shared" si="2"/>
        <v>0</v>
      </c>
      <c r="Y26" s="89"/>
      <c r="Z26" s="148"/>
      <c r="AA26" s="149"/>
      <c r="AB26" s="150"/>
    </row>
    <row r="27" spans="1:31" s="1" customFormat="1" ht="22.2" customHeight="1" x14ac:dyDescent="0.2">
      <c r="A27" s="33"/>
      <c r="B27" s="34"/>
      <c r="C27" s="269"/>
      <c r="D27" s="270"/>
      <c r="E27" s="270"/>
      <c r="F27" s="270"/>
      <c r="G27" s="270"/>
      <c r="H27" s="270"/>
      <c r="I27" s="270"/>
      <c r="J27" s="271"/>
      <c r="K27" s="272"/>
      <c r="L27" s="273"/>
      <c r="M27" s="91"/>
      <c r="N27" s="92"/>
      <c r="O27" s="93"/>
      <c r="P27" s="274"/>
      <c r="Q27" s="275"/>
      <c r="R27" s="275"/>
      <c r="S27" s="276"/>
      <c r="T27" s="277">
        <f t="shared" si="0"/>
        <v>0</v>
      </c>
      <c r="U27" s="278"/>
      <c r="V27" s="278"/>
      <c r="W27" s="279"/>
      <c r="X27" s="88">
        <f t="shared" si="2"/>
        <v>0</v>
      </c>
      <c r="Y27" s="89"/>
      <c r="Z27" s="148"/>
      <c r="AA27" s="149"/>
      <c r="AB27" s="150"/>
    </row>
    <row r="28" spans="1:31" s="1" customFormat="1" ht="22.2" customHeight="1" x14ac:dyDescent="0.2">
      <c r="A28" s="33"/>
      <c r="B28" s="34"/>
      <c r="C28" s="269"/>
      <c r="D28" s="270"/>
      <c r="E28" s="270"/>
      <c r="F28" s="270"/>
      <c r="G28" s="270"/>
      <c r="H28" s="270"/>
      <c r="I28" s="270"/>
      <c r="J28" s="271"/>
      <c r="K28" s="272"/>
      <c r="L28" s="273"/>
      <c r="M28" s="91"/>
      <c r="N28" s="92"/>
      <c r="O28" s="93"/>
      <c r="P28" s="274"/>
      <c r="Q28" s="275"/>
      <c r="R28" s="275"/>
      <c r="S28" s="276"/>
      <c r="T28" s="277">
        <f t="shared" si="0"/>
        <v>0</v>
      </c>
      <c r="U28" s="278"/>
      <c r="V28" s="278"/>
      <c r="W28" s="279"/>
      <c r="X28" s="88">
        <f t="shared" si="2"/>
        <v>0</v>
      </c>
      <c r="Y28" s="89"/>
      <c r="Z28" s="148"/>
      <c r="AA28" s="149"/>
      <c r="AB28" s="150"/>
      <c r="AE28" s="24">
        <v>0.1</v>
      </c>
    </row>
    <row r="29" spans="1:31" s="1" customFormat="1" ht="22.2" customHeight="1" x14ac:dyDescent="0.2">
      <c r="A29" s="33"/>
      <c r="B29" s="34"/>
      <c r="C29" s="269"/>
      <c r="D29" s="270"/>
      <c r="E29" s="270"/>
      <c r="F29" s="270"/>
      <c r="G29" s="270"/>
      <c r="H29" s="270"/>
      <c r="I29" s="270"/>
      <c r="J29" s="271"/>
      <c r="K29" s="272"/>
      <c r="L29" s="273"/>
      <c r="M29" s="91"/>
      <c r="N29" s="92"/>
      <c r="O29" s="93"/>
      <c r="P29" s="274"/>
      <c r="Q29" s="275"/>
      <c r="R29" s="275"/>
      <c r="S29" s="276"/>
      <c r="T29" s="277">
        <f t="shared" si="0"/>
        <v>0</v>
      </c>
      <c r="U29" s="278"/>
      <c r="V29" s="278"/>
      <c r="W29" s="279"/>
      <c r="X29" s="88">
        <f t="shared" si="2"/>
        <v>0</v>
      </c>
      <c r="Y29" s="89"/>
      <c r="Z29" s="148"/>
      <c r="AA29" s="149"/>
      <c r="AB29" s="150"/>
      <c r="AE29" s="24">
        <v>0.08</v>
      </c>
    </row>
    <row r="30" spans="1:31" s="1" customFormat="1" ht="22.2" customHeight="1" x14ac:dyDescent="0.2">
      <c r="A30" s="33"/>
      <c r="B30" s="34"/>
      <c r="C30" s="269"/>
      <c r="D30" s="270"/>
      <c r="E30" s="270"/>
      <c r="F30" s="270"/>
      <c r="G30" s="270"/>
      <c r="H30" s="270"/>
      <c r="I30" s="270"/>
      <c r="J30" s="271"/>
      <c r="K30" s="272"/>
      <c r="L30" s="273"/>
      <c r="M30" s="91"/>
      <c r="N30" s="92"/>
      <c r="O30" s="93"/>
      <c r="P30" s="274"/>
      <c r="Q30" s="275"/>
      <c r="R30" s="275"/>
      <c r="S30" s="276"/>
      <c r="T30" s="277">
        <f t="shared" si="0"/>
        <v>0</v>
      </c>
      <c r="U30" s="278"/>
      <c r="V30" s="278"/>
      <c r="W30" s="279"/>
      <c r="X30" s="88">
        <f t="shared" si="2"/>
        <v>0</v>
      </c>
      <c r="Y30" s="89"/>
      <c r="Z30" s="148"/>
      <c r="AA30" s="149"/>
      <c r="AB30" s="150"/>
    </row>
    <row r="31" spans="1:31" s="1" customFormat="1" ht="22.2" customHeight="1" x14ac:dyDescent="0.2">
      <c r="A31" s="33"/>
      <c r="B31" s="34"/>
      <c r="C31" s="269"/>
      <c r="D31" s="270"/>
      <c r="E31" s="270"/>
      <c r="F31" s="270"/>
      <c r="G31" s="270"/>
      <c r="H31" s="270"/>
      <c r="I31" s="270"/>
      <c r="J31" s="271"/>
      <c r="K31" s="272"/>
      <c r="L31" s="273"/>
      <c r="M31" s="91"/>
      <c r="N31" s="92"/>
      <c r="O31" s="93"/>
      <c r="P31" s="274"/>
      <c r="Q31" s="275"/>
      <c r="R31" s="275"/>
      <c r="S31" s="276"/>
      <c r="T31" s="277">
        <f t="shared" ref="T31:T35" si="3">K31*P31</f>
        <v>0</v>
      </c>
      <c r="U31" s="278"/>
      <c r="V31" s="278"/>
      <c r="W31" s="279"/>
      <c r="X31" s="88">
        <f t="shared" ref="X31:X35" si="4">IF(T31&gt;0,AE$28,AE$30)</f>
        <v>0</v>
      </c>
      <c r="Y31" s="89"/>
      <c r="Z31" s="148"/>
      <c r="AA31" s="149"/>
      <c r="AB31" s="150"/>
    </row>
    <row r="32" spans="1:31" s="1" customFormat="1" ht="22.2" customHeight="1" x14ac:dyDescent="0.2">
      <c r="A32" s="33"/>
      <c r="B32" s="34"/>
      <c r="C32" s="269"/>
      <c r="D32" s="270"/>
      <c r="E32" s="270"/>
      <c r="F32" s="270"/>
      <c r="G32" s="270"/>
      <c r="H32" s="270"/>
      <c r="I32" s="270"/>
      <c r="J32" s="271"/>
      <c r="K32" s="272"/>
      <c r="L32" s="273"/>
      <c r="M32" s="91"/>
      <c r="N32" s="92"/>
      <c r="O32" s="93"/>
      <c r="P32" s="274"/>
      <c r="Q32" s="275"/>
      <c r="R32" s="275"/>
      <c r="S32" s="276"/>
      <c r="T32" s="277">
        <f t="shared" si="3"/>
        <v>0</v>
      </c>
      <c r="U32" s="278"/>
      <c r="V32" s="278"/>
      <c r="W32" s="279"/>
      <c r="X32" s="88">
        <f t="shared" si="4"/>
        <v>0</v>
      </c>
      <c r="Y32" s="89"/>
      <c r="Z32" s="148"/>
      <c r="AA32" s="149"/>
      <c r="AB32" s="150"/>
    </row>
    <row r="33" spans="1:28" s="1" customFormat="1" ht="22.2" customHeight="1" x14ac:dyDescent="0.2">
      <c r="A33" s="33"/>
      <c r="B33" s="34"/>
      <c r="C33" s="269"/>
      <c r="D33" s="270"/>
      <c r="E33" s="270"/>
      <c r="F33" s="270"/>
      <c r="G33" s="270"/>
      <c r="H33" s="270"/>
      <c r="I33" s="270"/>
      <c r="J33" s="271"/>
      <c r="K33" s="272"/>
      <c r="L33" s="273"/>
      <c r="M33" s="91"/>
      <c r="N33" s="92"/>
      <c r="O33" s="93"/>
      <c r="P33" s="274"/>
      <c r="Q33" s="275"/>
      <c r="R33" s="275"/>
      <c r="S33" s="276"/>
      <c r="T33" s="277">
        <f t="shared" si="3"/>
        <v>0</v>
      </c>
      <c r="U33" s="278"/>
      <c r="V33" s="278"/>
      <c r="W33" s="279"/>
      <c r="X33" s="88">
        <f t="shared" si="4"/>
        <v>0</v>
      </c>
      <c r="Y33" s="89"/>
      <c r="Z33" s="148"/>
      <c r="AA33" s="149"/>
      <c r="AB33" s="150"/>
    </row>
    <row r="34" spans="1:28" s="1" customFormat="1" ht="22.2" customHeight="1" x14ac:dyDescent="0.2">
      <c r="A34" s="33"/>
      <c r="B34" s="34"/>
      <c r="C34" s="269"/>
      <c r="D34" s="270"/>
      <c r="E34" s="270"/>
      <c r="F34" s="270"/>
      <c r="G34" s="270"/>
      <c r="H34" s="270"/>
      <c r="I34" s="270"/>
      <c r="J34" s="271"/>
      <c r="K34" s="272"/>
      <c r="L34" s="273"/>
      <c r="M34" s="91"/>
      <c r="N34" s="92"/>
      <c r="O34" s="93"/>
      <c r="P34" s="274"/>
      <c r="Q34" s="275"/>
      <c r="R34" s="275"/>
      <c r="S34" s="276"/>
      <c r="T34" s="277">
        <f t="shared" si="3"/>
        <v>0</v>
      </c>
      <c r="U34" s="278"/>
      <c r="V34" s="278"/>
      <c r="W34" s="279"/>
      <c r="X34" s="88">
        <f t="shared" si="4"/>
        <v>0</v>
      </c>
      <c r="Y34" s="89"/>
      <c r="Z34" s="148"/>
      <c r="AA34" s="149"/>
      <c r="AB34" s="150"/>
    </row>
    <row r="35" spans="1:28" s="1" customFormat="1" ht="22.2" customHeight="1" x14ac:dyDescent="0.2">
      <c r="A35" s="33"/>
      <c r="B35" s="34"/>
      <c r="C35" s="269"/>
      <c r="D35" s="270"/>
      <c r="E35" s="270"/>
      <c r="F35" s="270"/>
      <c r="G35" s="270"/>
      <c r="H35" s="270"/>
      <c r="I35" s="270"/>
      <c r="J35" s="271"/>
      <c r="K35" s="272"/>
      <c r="L35" s="273"/>
      <c r="M35" s="91"/>
      <c r="N35" s="92"/>
      <c r="O35" s="93"/>
      <c r="P35" s="274"/>
      <c r="Q35" s="275"/>
      <c r="R35" s="275"/>
      <c r="S35" s="276"/>
      <c r="T35" s="277">
        <f t="shared" si="3"/>
        <v>0</v>
      </c>
      <c r="U35" s="278"/>
      <c r="V35" s="278"/>
      <c r="W35" s="279"/>
      <c r="X35" s="88">
        <f t="shared" si="4"/>
        <v>0</v>
      </c>
      <c r="Y35" s="89"/>
      <c r="Z35" s="148"/>
      <c r="AA35" s="149"/>
      <c r="AB35" s="150"/>
    </row>
    <row r="36" spans="1:28" s="1" customFormat="1" ht="22.2" customHeight="1" x14ac:dyDescent="0.2">
      <c r="A36" s="33"/>
      <c r="B36" s="34"/>
      <c r="C36" s="269"/>
      <c r="D36" s="270"/>
      <c r="E36" s="270"/>
      <c r="F36" s="270"/>
      <c r="G36" s="270"/>
      <c r="H36" s="270"/>
      <c r="I36" s="270"/>
      <c r="J36" s="271"/>
      <c r="K36" s="272"/>
      <c r="L36" s="273"/>
      <c r="M36" s="91"/>
      <c r="N36" s="92"/>
      <c r="O36" s="93"/>
      <c r="P36" s="274"/>
      <c r="Q36" s="275"/>
      <c r="R36" s="275"/>
      <c r="S36" s="276"/>
      <c r="T36" s="277">
        <f t="shared" ref="T36:T38" si="5">K36*P36</f>
        <v>0</v>
      </c>
      <c r="U36" s="278"/>
      <c r="V36" s="278"/>
      <c r="W36" s="279"/>
      <c r="X36" s="88">
        <f t="shared" ref="X36:X38" si="6">IF(T36&gt;0,AE$28,AE$30)</f>
        <v>0</v>
      </c>
      <c r="Y36" s="89"/>
      <c r="Z36" s="148"/>
      <c r="AA36" s="149"/>
      <c r="AB36" s="150"/>
    </row>
    <row r="37" spans="1:28" s="1" customFormat="1" ht="22.2" customHeight="1" x14ac:dyDescent="0.2">
      <c r="A37" s="33"/>
      <c r="B37" s="34"/>
      <c r="C37" s="269"/>
      <c r="D37" s="270"/>
      <c r="E37" s="270"/>
      <c r="F37" s="270"/>
      <c r="G37" s="270"/>
      <c r="H37" s="270"/>
      <c r="I37" s="270"/>
      <c r="J37" s="271"/>
      <c r="K37" s="272"/>
      <c r="L37" s="273"/>
      <c r="M37" s="91"/>
      <c r="N37" s="92"/>
      <c r="O37" s="93"/>
      <c r="P37" s="274"/>
      <c r="Q37" s="275"/>
      <c r="R37" s="275"/>
      <c r="S37" s="276"/>
      <c r="T37" s="277">
        <f t="shared" si="5"/>
        <v>0</v>
      </c>
      <c r="U37" s="278"/>
      <c r="V37" s="278"/>
      <c r="W37" s="279"/>
      <c r="X37" s="88">
        <f t="shared" si="6"/>
        <v>0</v>
      </c>
      <c r="Y37" s="89"/>
      <c r="Z37" s="148"/>
      <c r="AA37" s="149"/>
      <c r="AB37" s="150"/>
    </row>
    <row r="38" spans="1:28" s="1" customFormat="1" ht="21.75" customHeight="1" x14ac:dyDescent="0.2">
      <c r="A38" s="41"/>
      <c r="B38" s="42"/>
      <c r="C38" s="261"/>
      <c r="D38" s="262"/>
      <c r="E38" s="262"/>
      <c r="F38" s="262"/>
      <c r="G38" s="262"/>
      <c r="H38" s="262"/>
      <c r="I38" s="262"/>
      <c r="J38" s="263"/>
      <c r="K38" s="264"/>
      <c r="L38" s="265"/>
      <c r="M38" s="229"/>
      <c r="N38" s="230"/>
      <c r="O38" s="231"/>
      <c r="P38" s="266"/>
      <c r="Q38" s="267"/>
      <c r="R38" s="267"/>
      <c r="S38" s="268"/>
      <c r="T38" s="244">
        <f t="shared" si="5"/>
        <v>0</v>
      </c>
      <c r="U38" s="245"/>
      <c r="V38" s="245"/>
      <c r="W38" s="246"/>
      <c r="X38" s="236">
        <f t="shared" si="6"/>
        <v>0</v>
      </c>
      <c r="Y38" s="237"/>
      <c r="Z38" s="151"/>
      <c r="AA38" s="152"/>
      <c r="AB38" s="153"/>
    </row>
    <row r="39" spans="1:28" s="1" customFormat="1" ht="22.2" customHeight="1" x14ac:dyDescent="0.2"/>
    <row r="40" spans="1:28" s="1" customFormat="1" ht="22.2" customHeight="1" x14ac:dyDescent="0.2"/>
    <row r="41" spans="1:28" s="1" customFormat="1" ht="22.2" customHeight="1" x14ac:dyDescent="0.2"/>
    <row r="42" spans="1:28" s="1" customFormat="1" ht="22.2" customHeight="1" x14ac:dyDescent="0.2"/>
    <row r="43" spans="1:28" s="1" customFormat="1" ht="22.2" customHeight="1" x14ac:dyDescent="0.2"/>
    <row r="44" spans="1:28" s="1" customFormat="1" ht="22.2" customHeight="1" x14ac:dyDescent="0.2"/>
    <row r="45" spans="1:28" s="1" customFormat="1" ht="22.2" customHeight="1" x14ac:dyDescent="0.2"/>
    <row r="46" spans="1:28" s="1" customFormat="1" ht="22.2" customHeight="1" x14ac:dyDescent="0.2"/>
    <row r="47" spans="1:28" s="1" customFormat="1" ht="22.2" customHeight="1" x14ac:dyDescent="0.2"/>
    <row r="48" spans="1:28" s="1" customFormat="1" ht="22.2" customHeight="1" x14ac:dyDescent="0.2"/>
    <row r="49" s="1" customFormat="1" ht="22.2" customHeight="1" x14ac:dyDescent="0.2"/>
    <row r="50" s="1" customFormat="1" ht="22.2" customHeight="1" x14ac:dyDescent="0.2"/>
  </sheetData>
  <mergeCells count="254">
    <mergeCell ref="K27:L27"/>
    <mergeCell ref="M27:O27"/>
    <mergeCell ref="P27:S27"/>
    <mergeCell ref="T27:W27"/>
    <mergeCell ref="X27:Y27"/>
    <mergeCell ref="C28:J28"/>
    <mergeCell ref="K28:L28"/>
    <mergeCell ref="M28:O28"/>
    <mergeCell ref="P28:S28"/>
    <mergeCell ref="T28:W28"/>
    <mergeCell ref="X28:Y28"/>
    <mergeCell ref="C24:J24"/>
    <mergeCell ref="K24:L24"/>
    <mergeCell ref="M24:O24"/>
    <mergeCell ref="P24:S24"/>
    <mergeCell ref="T24:W24"/>
    <mergeCell ref="X24:Y24"/>
    <mergeCell ref="C25:J25"/>
    <mergeCell ref="K25:L25"/>
    <mergeCell ref="M25:O25"/>
    <mergeCell ref="P25:S25"/>
    <mergeCell ref="T25:W25"/>
    <mergeCell ref="X25:Y25"/>
    <mergeCell ref="C22:J22"/>
    <mergeCell ref="K22:L22"/>
    <mergeCell ref="M22:O22"/>
    <mergeCell ref="P22:S22"/>
    <mergeCell ref="T22:W22"/>
    <mergeCell ref="X22:Y22"/>
    <mergeCell ref="C23:J23"/>
    <mergeCell ref="K23:L23"/>
    <mergeCell ref="M23:O23"/>
    <mergeCell ref="P23:S23"/>
    <mergeCell ref="T23:W23"/>
    <mergeCell ref="X23:Y23"/>
    <mergeCell ref="C20:J20"/>
    <mergeCell ref="K20:L20"/>
    <mergeCell ref="M20:O20"/>
    <mergeCell ref="P20:S20"/>
    <mergeCell ref="T20:W20"/>
    <mergeCell ref="X20:Y20"/>
    <mergeCell ref="C21:J21"/>
    <mergeCell ref="K21:L21"/>
    <mergeCell ref="M21:O21"/>
    <mergeCell ref="P21:S21"/>
    <mergeCell ref="T21:W21"/>
    <mergeCell ref="X21:Y21"/>
    <mergeCell ref="C18:J18"/>
    <mergeCell ref="K18:L18"/>
    <mergeCell ref="M18:O18"/>
    <mergeCell ref="P18:S18"/>
    <mergeCell ref="T18:W18"/>
    <mergeCell ref="X18:Y18"/>
    <mergeCell ref="C19:J19"/>
    <mergeCell ref="K19:L19"/>
    <mergeCell ref="M19:O19"/>
    <mergeCell ref="P19:S19"/>
    <mergeCell ref="T19:W19"/>
    <mergeCell ref="X19:Y19"/>
    <mergeCell ref="C16:J16"/>
    <mergeCell ref="K16:L16"/>
    <mergeCell ref="M16:O16"/>
    <mergeCell ref="P16:S16"/>
    <mergeCell ref="T16:W16"/>
    <mergeCell ref="X16:Y16"/>
    <mergeCell ref="C15:J15"/>
    <mergeCell ref="K15:L15"/>
    <mergeCell ref="C17:J17"/>
    <mergeCell ref="K17:L17"/>
    <mergeCell ref="M17:O17"/>
    <mergeCell ref="P17:S17"/>
    <mergeCell ref="T17:W17"/>
    <mergeCell ref="X17:Y17"/>
    <mergeCell ref="C14:J14"/>
    <mergeCell ref="K14:L14"/>
    <mergeCell ref="M14:O14"/>
    <mergeCell ref="P14:S14"/>
    <mergeCell ref="T14:W14"/>
    <mergeCell ref="X14:Y14"/>
    <mergeCell ref="M15:O15"/>
    <mergeCell ref="P15:S15"/>
    <mergeCell ref="T15:W15"/>
    <mergeCell ref="X15:Y15"/>
    <mergeCell ref="C12:J12"/>
    <mergeCell ref="K12:L12"/>
    <mergeCell ref="M12:O12"/>
    <mergeCell ref="P12:S12"/>
    <mergeCell ref="T12:W12"/>
    <mergeCell ref="X12:Y12"/>
    <mergeCell ref="C13:J13"/>
    <mergeCell ref="K13:L13"/>
    <mergeCell ref="M13:O13"/>
    <mergeCell ref="P13:S13"/>
    <mergeCell ref="T13:W13"/>
    <mergeCell ref="X13:Y13"/>
    <mergeCell ref="T9:W9"/>
    <mergeCell ref="X9:Y9"/>
    <mergeCell ref="C10:J10"/>
    <mergeCell ref="K10:L10"/>
    <mergeCell ref="M10:O10"/>
    <mergeCell ref="P10:S10"/>
    <mergeCell ref="T10:W10"/>
    <mergeCell ref="X10:Y10"/>
    <mergeCell ref="C11:J11"/>
    <mergeCell ref="K11:L11"/>
    <mergeCell ref="M11:O11"/>
    <mergeCell ref="P11:S11"/>
    <mergeCell ref="T11:W11"/>
    <mergeCell ref="X11:Y11"/>
    <mergeCell ref="Z10:AB10"/>
    <mergeCell ref="Z11:AB11"/>
    <mergeCell ref="Z12:AB12"/>
    <mergeCell ref="Z13:AB13"/>
    <mergeCell ref="Z14:AB14"/>
    <mergeCell ref="Z15:AB15"/>
    <mergeCell ref="Z16:AB16"/>
    <mergeCell ref="C3:J3"/>
    <mergeCell ref="K3:L3"/>
    <mergeCell ref="M3:O3"/>
    <mergeCell ref="P3:S3"/>
    <mergeCell ref="T3:W3"/>
    <mergeCell ref="X3:Y3"/>
    <mergeCell ref="C4:J4"/>
    <mergeCell ref="K4:L4"/>
    <mergeCell ref="M4:O4"/>
    <mergeCell ref="P4:S4"/>
    <mergeCell ref="T4:W4"/>
    <mergeCell ref="X4:Y4"/>
    <mergeCell ref="P5:S5"/>
    <mergeCell ref="T5:W5"/>
    <mergeCell ref="X5:Y5"/>
    <mergeCell ref="C6:J6"/>
    <mergeCell ref="K6:L6"/>
    <mergeCell ref="Z38:AB38"/>
    <mergeCell ref="Z37:AB37"/>
    <mergeCell ref="T37:W37"/>
    <mergeCell ref="X37:Y37"/>
    <mergeCell ref="T38:W38"/>
    <mergeCell ref="X38:Y38"/>
    <mergeCell ref="Z36:AB36"/>
    <mergeCell ref="Z35:AB35"/>
    <mergeCell ref="C35:J35"/>
    <mergeCell ref="K35:L35"/>
    <mergeCell ref="C36:J36"/>
    <mergeCell ref="K36:L36"/>
    <mergeCell ref="M36:O36"/>
    <mergeCell ref="P36:S36"/>
    <mergeCell ref="C37:J37"/>
    <mergeCell ref="K37:L37"/>
    <mergeCell ref="M37:O37"/>
    <mergeCell ref="P37:S37"/>
    <mergeCell ref="C38:J38"/>
    <mergeCell ref="K38:L38"/>
    <mergeCell ref="M38:O38"/>
    <mergeCell ref="P38:S38"/>
    <mergeCell ref="M35:O35"/>
    <mergeCell ref="P35:S35"/>
    <mergeCell ref="T35:W35"/>
    <mergeCell ref="X35:Y35"/>
    <mergeCell ref="T36:W36"/>
    <mergeCell ref="X36:Y36"/>
    <mergeCell ref="Z1:AB1"/>
    <mergeCell ref="Z5:AB5"/>
    <mergeCell ref="Z6:AB6"/>
    <mergeCell ref="Z7:AB7"/>
    <mergeCell ref="A2:AB2"/>
    <mergeCell ref="Z3:AB3"/>
    <mergeCell ref="Z24:AB24"/>
    <mergeCell ref="Z25:AB25"/>
    <mergeCell ref="Z19:AB19"/>
    <mergeCell ref="Z20:AB20"/>
    <mergeCell ref="Z21:AB21"/>
    <mergeCell ref="Z22:AB22"/>
    <mergeCell ref="Z17:AB17"/>
    <mergeCell ref="Z18:AB18"/>
    <mergeCell ref="Z23:AB23"/>
    <mergeCell ref="Z8:AB8"/>
    <mergeCell ref="Z9:AB9"/>
    <mergeCell ref="Z34:AB34"/>
    <mergeCell ref="Z33:AB33"/>
    <mergeCell ref="C33:J33"/>
    <mergeCell ref="K33:L33"/>
    <mergeCell ref="M33:O33"/>
    <mergeCell ref="P33:S33"/>
    <mergeCell ref="T33:W33"/>
    <mergeCell ref="X33:Y33"/>
    <mergeCell ref="C34:J34"/>
    <mergeCell ref="K34:L34"/>
    <mergeCell ref="M34:O34"/>
    <mergeCell ref="P34:S34"/>
    <mergeCell ref="T34:W34"/>
    <mergeCell ref="X34:Y34"/>
    <mergeCell ref="Z32:AB32"/>
    <mergeCell ref="Z31:AB31"/>
    <mergeCell ref="C31:J31"/>
    <mergeCell ref="K31:L31"/>
    <mergeCell ref="M31:O31"/>
    <mergeCell ref="P31:S31"/>
    <mergeCell ref="T31:W31"/>
    <mergeCell ref="X31:Y31"/>
    <mergeCell ref="C32:J32"/>
    <mergeCell ref="K32:L32"/>
    <mergeCell ref="M32:O32"/>
    <mergeCell ref="P32:S32"/>
    <mergeCell ref="T32:W32"/>
    <mergeCell ref="X32:Y32"/>
    <mergeCell ref="Z4:AB4"/>
    <mergeCell ref="C5:J5"/>
    <mergeCell ref="K5:L5"/>
    <mergeCell ref="M5:O5"/>
    <mergeCell ref="C7:J7"/>
    <mergeCell ref="K7:L7"/>
    <mergeCell ref="M7:O7"/>
    <mergeCell ref="C9:J9"/>
    <mergeCell ref="K9:L9"/>
    <mergeCell ref="M9:O9"/>
    <mergeCell ref="M6:O6"/>
    <mergeCell ref="P6:S6"/>
    <mergeCell ref="T6:W6"/>
    <mergeCell ref="X6:Y6"/>
    <mergeCell ref="P7:S7"/>
    <mergeCell ref="T7:W7"/>
    <mergeCell ref="X7:Y7"/>
    <mergeCell ref="C8:J8"/>
    <mergeCell ref="K8:L8"/>
    <mergeCell ref="M8:O8"/>
    <mergeCell ref="P8:S8"/>
    <mergeCell ref="T8:W8"/>
    <mergeCell ref="X8:Y8"/>
    <mergeCell ref="P9:S9"/>
    <mergeCell ref="Z29:AB29"/>
    <mergeCell ref="C29:J29"/>
    <mergeCell ref="K29:L29"/>
    <mergeCell ref="M29:O29"/>
    <mergeCell ref="P29:S29"/>
    <mergeCell ref="T29:W29"/>
    <mergeCell ref="X29:Y29"/>
    <mergeCell ref="C30:J30"/>
    <mergeCell ref="Z26:AB26"/>
    <mergeCell ref="Z28:AB28"/>
    <mergeCell ref="Z27:AB27"/>
    <mergeCell ref="K30:L30"/>
    <mergeCell ref="M30:O30"/>
    <mergeCell ref="P30:S30"/>
    <mergeCell ref="T30:W30"/>
    <mergeCell ref="X30:Y30"/>
    <mergeCell ref="Z30:AB30"/>
    <mergeCell ref="C26:J26"/>
    <mergeCell ref="K26:L26"/>
    <mergeCell ref="M26:O26"/>
    <mergeCell ref="P26:S26"/>
    <mergeCell ref="T26:W26"/>
    <mergeCell ref="X26:Y26"/>
    <mergeCell ref="C27:J27"/>
  </mergeCells>
  <phoneticPr fontId="1"/>
  <dataValidations count="1">
    <dataValidation type="list" allowBlank="1" showInputMessage="1" showErrorMessage="1" sqref="X4:Y38" xr:uid="{D3999F95-DA43-4FE2-8482-8B75EDBA8E36}">
      <formula1>$AE$27:$AE$29</formula1>
    </dataValidation>
  </dataValidations>
  <pageMargins left="0.78740157480314965" right="0.23622047244094491" top="0.62992125984251968" bottom="0.47244094488188981" header="0.31496062992125984" footer="0.31496062992125984"/>
  <pageSetup paperSize="9" scale="9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9078-47E9-45C8-8A8D-6B2E8A71A215}">
  <dimension ref="A1:AI54"/>
  <sheetViews>
    <sheetView showZeros="0" view="pageBreakPreview" topLeftCell="A7" zoomScaleNormal="100" zoomScaleSheetLayoutView="100" workbookViewId="0">
      <selection activeCell="M18" sqref="M18"/>
    </sheetView>
  </sheetViews>
  <sheetFormatPr defaultRowHeight="13.2" x14ac:dyDescent="0.2"/>
  <cols>
    <col min="1" max="13" width="3.6640625" style="1" customWidth="1"/>
    <col min="14" max="15" width="2.109375" style="1" customWidth="1"/>
    <col min="16" max="16" width="3.6640625" style="1" customWidth="1"/>
    <col min="17" max="17" width="0.44140625" style="1" customWidth="1"/>
    <col min="18" max="29" width="3.6640625" style="1" customWidth="1"/>
    <col min="30" max="32" width="3.6640625" style="1" hidden="1" customWidth="1"/>
    <col min="33" max="35" width="3.6640625" style="1" customWidth="1"/>
    <col min="36" max="37" width="3.6640625" customWidth="1"/>
  </cols>
  <sheetData>
    <row r="1" spans="1:28" ht="32.25" customHeight="1" x14ac:dyDescent="0.2">
      <c r="A1" s="176" t="s">
        <v>27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</row>
    <row r="2" spans="1:28" ht="12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20.100000000000001" customHeight="1" x14ac:dyDescent="0.2">
      <c r="K3" s="2"/>
      <c r="S3" s="13"/>
      <c r="T3" s="188">
        <v>2023</v>
      </c>
      <c r="U3" s="188"/>
      <c r="V3" s="13" t="s">
        <v>34</v>
      </c>
      <c r="W3" s="188">
        <v>1</v>
      </c>
      <c r="X3" s="188"/>
      <c r="Y3" s="13" t="s">
        <v>20</v>
      </c>
      <c r="Z3" s="188">
        <v>17</v>
      </c>
      <c r="AA3" s="188"/>
      <c r="AB3" s="13" t="s">
        <v>21</v>
      </c>
    </row>
    <row r="4" spans="1:28" ht="20.100000000000001" customHeight="1" x14ac:dyDescent="0.2">
      <c r="A4" s="183" t="s">
        <v>0</v>
      </c>
      <c r="B4" s="183"/>
      <c r="C4" s="183"/>
      <c r="D4" s="183"/>
      <c r="E4" s="183"/>
      <c r="F4" s="183"/>
      <c r="G4" s="183"/>
      <c r="H4" s="183"/>
      <c r="I4" s="183"/>
      <c r="J4" s="184" t="s">
        <v>8</v>
      </c>
      <c r="K4" s="184"/>
    </row>
    <row r="5" spans="1:28" ht="20.100000000000001" customHeight="1" x14ac:dyDescent="0.2">
      <c r="S5" s="1" t="s">
        <v>33</v>
      </c>
      <c r="T5" s="189" t="s">
        <v>39</v>
      </c>
      <c r="U5" s="189"/>
      <c r="V5" s="189"/>
      <c r="W5" s="189"/>
      <c r="X5" s="189"/>
    </row>
    <row r="6" spans="1:28" ht="20.100000000000001" customHeight="1" x14ac:dyDescent="0.2">
      <c r="C6" s="1" t="s">
        <v>1</v>
      </c>
      <c r="P6" s="111" t="s">
        <v>4</v>
      </c>
      <c r="Q6" s="111"/>
      <c r="S6" s="189" t="s">
        <v>40</v>
      </c>
      <c r="T6" s="189"/>
      <c r="U6" s="189"/>
      <c r="V6" s="189"/>
      <c r="W6" s="189"/>
      <c r="X6" s="189"/>
      <c r="Y6" s="189"/>
      <c r="Z6" s="189"/>
      <c r="AA6" s="189"/>
      <c r="AB6" s="189"/>
    </row>
    <row r="7" spans="1:28" ht="20.100000000000001" customHeight="1" x14ac:dyDescent="0.2">
      <c r="P7" s="3"/>
      <c r="Q7" s="3"/>
      <c r="S7" s="190" t="s">
        <v>44</v>
      </c>
      <c r="T7" s="190"/>
      <c r="U7" s="190"/>
      <c r="V7" s="190"/>
      <c r="W7" s="190"/>
      <c r="X7" s="190"/>
      <c r="Y7" s="190"/>
      <c r="Z7" s="190"/>
      <c r="AA7" s="190"/>
      <c r="AB7" s="190"/>
    </row>
    <row r="8" spans="1:28" ht="20.100000000000001" customHeight="1" x14ac:dyDescent="0.2">
      <c r="A8" s="179" t="s">
        <v>31</v>
      </c>
      <c r="B8" s="180"/>
      <c r="C8" s="177">
        <f>V40</f>
        <v>0</v>
      </c>
      <c r="D8" s="177"/>
      <c r="E8" s="177"/>
      <c r="F8" s="177"/>
      <c r="G8" s="177"/>
      <c r="H8" s="177"/>
      <c r="I8" s="177"/>
      <c r="J8" s="177"/>
      <c r="K8" s="140" t="s">
        <v>38</v>
      </c>
      <c r="P8" s="111" t="s">
        <v>5</v>
      </c>
      <c r="Q8" s="111"/>
      <c r="S8" s="190"/>
      <c r="T8" s="190"/>
      <c r="U8" s="190"/>
      <c r="V8" s="190"/>
      <c r="W8" s="190"/>
      <c r="X8" s="190"/>
      <c r="Y8" s="190"/>
      <c r="Z8" s="190"/>
      <c r="AA8" s="190"/>
      <c r="AB8" s="190"/>
    </row>
    <row r="9" spans="1:28" ht="20.100000000000001" customHeight="1" x14ac:dyDescent="0.2">
      <c r="A9" s="181" t="s">
        <v>2</v>
      </c>
      <c r="B9" s="182"/>
      <c r="C9" s="178"/>
      <c r="D9" s="178"/>
      <c r="E9" s="178"/>
      <c r="F9" s="178"/>
      <c r="G9" s="178"/>
      <c r="H9" s="178"/>
      <c r="I9" s="178"/>
      <c r="J9" s="178"/>
      <c r="K9" s="141"/>
      <c r="P9" s="3"/>
      <c r="Q9" s="3"/>
      <c r="S9" s="190"/>
      <c r="T9" s="190"/>
      <c r="U9" s="190"/>
      <c r="V9" s="190"/>
      <c r="W9" s="190"/>
      <c r="X9" s="190"/>
      <c r="Y9" s="190"/>
      <c r="Z9" s="190"/>
      <c r="AA9" s="190"/>
      <c r="AB9" s="190"/>
    </row>
    <row r="10" spans="1:28" ht="20.100000000000001" customHeight="1" x14ac:dyDescent="0.2">
      <c r="P10" s="111" t="s">
        <v>6</v>
      </c>
      <c r="Q10" s="111"/>
      <c r="S10" s="189" t="s">
        <v>45</v>
      </c>
      <c r="T10" s="189"/>
      <c r="U10" s="189"/>
      <c r="V10" s="189"/>
      <c r="W10" s="189"/>
      <c r="X10" s="189"/>
      <c r="Y10" s="189"/>
      <c r="Z10" s="189"/>
      <c r="AA10" s="189"/>
      <c r="AB10" s="189"/>
    </row>
    <row r="11" spans="1:28" ht="20.100000000000001" customHeight="1" x14ac:dyDescent="0.2">
      <c r="A11" s="102" t="s">
        <v>30</v>
      </c>
      <c r="B11" s="185"/>
      <c r="C11" s="156"/>
      <c r="D11" s="157"/>
      <c r="E11" s="157"/>
      <c r="F11" s="158"/>
      <c r="G11" s="11"/>
      <c r="P11" s="111" t="s">
        <v>7</v>
      </c>
      <c r="Q11" s="111"/>
      <c r="S11" s="189" t="s">
        <v>46</v>
      </c>
      <c r="T11" s="189"/>
      <c r="U11" s="189"/>
      <c r="V11" s="189"/>
      <c r="W11" s="189"/>
      <c r="X11" s="189"/>
      <c r="Y11" s="189"/>
      <c r="Z11" s="189"/>
      <c r="AA11" s="189"/>
      <c r="AB11" s="189"/>
    </row>
    <row r="12" spans="1:28" ht="6" customHeight="1" x14ac:dyDescent="0.2"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22.05" customHeight="1" x14ac:dyDescent="0.2">
      <c r="A13" s="142" t="s">
        <v>3</v>
      </c>
      <c r="B13" s="143"/>
      <c r="C13" s="50" t="s">
        <v>56</v>
      </c>
      <c r="D13" s="51"/>
      <c r="E13" s="51"/>
      <c r="F13" s="51"/>
      <c r="G13" s="51"/>
      <c r="H13" s="51"/>
      <c r="I13" s="51"/>
      <c r="J13" s="51"/>
      <c r="K13" s="51"/>
      <c r="L13" s="52"/>
      <c r="P13" s="170" t="s">
        <v>53</v>
      </c>
      <c r="Q13" s="170"/>
      <c r="R13" s="170"/>
      <c r="S13" s="47" t="s">
        <v>54</v>
      </c>
      <c r="T13" s="47"/>
      <c r="U13" s="47"/>
      <c r="V13" s="47"/>
      <c r="W13" s="47"/>
      <c r="X13" s="47"/>
      <c r="Y13" s="47"/>
      <c r="Z13" s="47"/>
      <c r="AA13" s="47"/>
      <c r="AB13" s="47"/>
    </row>
    <row r="14" spans="1:28" ht="7.5" customHeight="1" x14ac:dyDescent="0.2">
      <c r="A14" s="144"/>
      <c r="B14" s="145"/>
      <c r="C14" s="53"/>
      <c r="D14" s="54"/>
      <c r="E14" s="54"/>
      <c r="F14" s="54"/>
      <c r="G14" s="54"/>
      <c r="H14" s="54"/>
      <c r="I14" s="54"/>
      <c r="J14" s="54"/>
      <c r="K14" s="54"/>
      <c r="L14" s="55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</row>
    <row r="15" spans="1:28" ht="22.05" customHeight="1" x14ac:dyDescent="0.2">
      <c r="A15" s="146"/>
      <c r="B15" s="147"/>
      <c r="C15" s="56"/>
      <c r="D15" s="57"/>
      <c r="E15" s="57"/>
      <c r="F15" s="57"/>
      <c r="G15" s="57"/>
      <c r="H15" s="57"/>
      <c r="I15" s="57"/>
      <c r="J15" s="57"/>
      <c r="K15" s="57"/>
      <c r="L15" s="58"/>
      <c r="P15" s="112" t="s">
        <v>14</v>
      </c>
      <c r="Q15" s="110"/>
      <c r="R15" s="110"/>
      <c r="S15" s="110"/>
      <c r="T15" s="115" t="s">
        <v>41</v>
      </c>
      <c r="U15" s="116"/>
      <c r="V15" s="116"/>
      <c r="W15" s="116"/>
      <c r="X15" s="117"/>
      <c r="Y15" s="115" t="s">
        <v>42</v>
      </c>
      <c r="Z15" s="116"/>
      <c r="AA15" s="116"/>
      <c r="AB15" s="120" t="s">
        <v>18</v>
      </c>
    </row>
    <row r="16" spans="1:28" ht="14.25" customHeight="1" x14ac:dyDescent="0.2">
      <c r="A16" s="110"/>
      <c r="B16" s="110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P16" s="113"/>
      <c r="Q16" s="114"/>
      <c r="R16" s="114"/>
      <c r="S16" s="114"/>
      <c r="T16" s="118" t="s">
        <v>17</v>
      </c>
      <c r="U16" s="119"/>
      <c r="V16" s="119"/>
      <c r="W16" s="119"/>
      <c r="X16" s="126"/>
      <c r="Y16" s="118"/>
      <c r="Z16" s="119"/>
      <c r="AA16" s="119"/>
      <c r="AB16" s="121"/>
    </row>
    <row r="17" spans="1:31" ht="14.25" customHeight="1" x14ac:dyDescent="0.2">
      <c r="A17" s="111"/>
      <c r="B17" s="111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P17" s="127" t="s">
        <v>26</v>
      </c>
      <c r="Q17" s="128"/>
      <c r="R17" s="128"/>
      <c r="S17" s="128"/>
      <c r="T17" s="129" t="s">
        <v>47</v>
      </c>
      <c r="U17" s="130"/>
      <c r="V17" s="130"/>
      <c r="W17" s="130"/>
      <c r="X17" s="130"/>
      <c r="Y17" s="130"/>
      <c r="Z17" s="130"/>
      <c r="AA17" s="130"/>
      <c r="AB17" s="131"/>
    </row>
    <row r="18" spans="1:31" ht="22.0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4"/>
      <c r="P18" s="132" t="s">
        <v>15</v>
      </c>
      <c r="Q18" s="111"/>
      <c r="R18" s="111"/>
      <c r="S18" s="111"/>
      <c r="T18" s="133" t="s">
        <v>48</v>
      </c>
      <c r="U18" s="134"/>
      <c r="V18" s="134"/>
      <c r="W18" s="134"/>
      <c r="X18" s="134"/>
      <c r="Y18" s="134"/>
      <c r="Z18" s="134"/>
      <c r="AA18" s="134"/>
      <c r="AB18" s="135"/>
    </row>
    <row r="19" spans="1:31" ht="22.05" customHeight="1" x14ac:dyDescent="0.2">
      <c r="A19" s="186" t="s">
        <v>9</v>
      </c>
      <c r="B19" s="187"/>
      <c r="C19" s="187"/>
      <c r="D19" s="187"/>
      <c r="E19" s="110" t="s">
        <v>28</v>
      </c>
      <c r="F19" s="110"/>
      <c r="G19" s="59">
        <v>10000000</v>
      </c>
      <c r="H19" s="60"/>
      <c r="I19" s="60"/>
      <c r="J19" s="60"/>
      <c r="K19" s="60"/>
      <c r="L19" s="8" t="s">
        <v>29</v>
      </c>
      <c r="P19" s="113"/>
      <c r="Q19" s="114"/>
      <c r="R19" s="114"/>
      <c r="S19" s="114"/>
      <c r="T19" s="136"/>
      <c r="U19" s="137"/>
      <c r="V19" s="137"/>
      <c r="W19" s="137"/>
      <c r="X19" s="137"/>
      <c r="Y19" s="137"/>
      <c r="Z19" s="137"/>
      <c r="AA19" s="137"/>
      <c r="AB19" s="138"/>
    </row>
    <row r="20" spans="1:31" ht="22.05" customHeight="1" x14ac:dyDescent="0.2">
      <c r="A20" s="97" t="s">
        <v>10</v>
      </c>
      <c r="B20" s="98"/>
      <c r="C20" s="98"/>
      <c r="D20" s="98"/>
      <c r="E20" s="99" t="s">
        <v>28</v>
      </c>
      <c r="F20" s="99"/>
      <c r="G20" s="100">
        <v>-500000</v>
      </c>
      <c r="H20" s="101"/>
      <c r="I20" s="101"/>
      <c r="J20" s="101"/>
      <c r="K20" s="101"/>
      <c r="L20" s="12" t="s">
        <v>29</v>
      </c>
      <c r="P20" s="102" t="s">
        <v>16</v>
      </c>
      <c r="Q20" s="103"/>
      <c r="R20" s="103"/>
      <c r="S20" s="103"/>
      <c r="T20" s="104" t="s">
        <v>43</v>
      </c>
      <c r="U20" s="105"/>
      <c r="V20" s="105"/>
      <c r="W20" s="105"/>
      <c r="X20" s="106"/>
      <c r="Y20" s="107" t="s">
        <v>19</v>
      </c>
      <c r="Z20" s="108"/>
      <c r="AA20" s="108"/>
      <c r="AB20" s="109"/>
    </row>
    <row r="21" spans="1:31" ht="11.25" customHeight="1" x14ac:dyDescent="0.2">
      <c r="A21" s="61" t="s">
        <v>11</v>
      </c>
      <c r="B21" s="62"/>
      <c r="C21" s="62"/>
      <c r="D21" s="62"/>
      <c r="E21" s="63" t="s">
        <v>28</v>
      </c>
      <c r="F21" s="63"/>
      <c r="G21" s="64">
        <v>2000000</v>
      </c>
      <c r="H21" s="65"/>
      <c r="I21" s="65"/>
      <c r="J21" s="65"/>
      <c r="K21" s="65"/>
      <c r="L21" s="122" t="s">
        <v>29</v>
      </c>
    </row>
    <row r="22" spans="1:31" ht="11.1" customHeight="1" x14ac:dyDescent="0.2">
      <c r="A22" s="61"/>
      <c r="B22" s="62"/>
      <c r="C22" s="62"/>
      <c r="D22" s="62"/>
      <c r="E22" s="63"/>
      <c r="F22" s="63"/>
      <c r="G22" s="66"/>
      <c r="H22" s="67"/>
      <c r="I22" s="67"/>
      <c r="J22" s="67"/>
      <c r="K22" s="67"/>
      <c r="L22" s="122"/>
      <c r="P22" s="123" t="s">
        <v>25</v>
      </c>
      <c r="Q22" s="124"/>
      <c r="R22" s="125"/>
      <c r="T22" s="123" t="s">
        <v>74</v>
      </c>
      <c r="U22" s="125"/>
      <c r="W22" s="139" t="s">
        <v>32</v>
      </c>
      <c r="X22" s="139"/>
      <c r="Y22" s="139"/>
      <c r="Z22" s="139"/>
      <c r="AA22" s="139"/>
      <c r="AB22" s="139"/>
    </row>
    <row r="23" spans="1:31" ht="22.05" customHeight="1" x14ac:dyDescent="0.2">
      <c r="A23" s="61" t="s">
        <v>12</v>
      </c>
      <c r="B23" s="62"/>
      <c r="C23" s="62"/>
      <c r="D23" s="62"/>
      <c r="E23" s="63" t="s">
        <v>28</v>
      </c>
      <c r="F23" s="63"/>
      <c r="G23" s="159">
        <f>T40</f>
        <v>1100000</v>
      </c>
      <c r="H23" s="160"/>
      <c r="I23" s="160"/>
      <c r="J23" s="160"/>
      <c r="K23" s="160"/>
      <c r="L23" s="9" t="s">
        <v>29</v>
      </c>
      <c r="P23" s="68"/>
      <c r="Q23" s="69"/>
      <c r="R23" s="70"/>
      <c r="T23" s="74"/>
      <c r="U23" s="75"/>
      <c r="W23" s="43"/>
      <c r="X23" s="44"/>
      <c r="Y23" s="78"/>
      <c r="Z23" s="78"/>
      <c r="AA23" s="78"/>
      <c r="AB23" s="80"/>
    </row>
    <row r="24" spans="1:31" ht="22.05" customHeight="1" x14ac:dyDescent="0.2">
      <c r="A24" s="161" t="s">
        <v>13</v>
      </c>
      <c r="B24" s="162"/>
      <c r="C24" s="162"/>
      <c r="D24" s="162"/>
      <c r="E24" s="114" t="s">
        <v>28</v>
      </c>
      <c r="F24" s="114"/>
      <c r="G24" s="163">
        <f>G19+G20-G21-G23</f>
        <v>6400000</v>
      </c>
      <c r="H24" s="164"/>
      <c r="I24" s="164"/>
      <c r="J24" s="164"/>
      <c r="K24" s="164"/>
      <c r="L24" s="10" t="s">
        <v>29</v>
      </c>
      <c r="P24" s="71"/>
      <c r="Q24" s="72"/>
      <c r="R24" s="73"/>
      <c r="T24" s="76"/>
      <c r="U24" s="77"/>
      <c r="W24" s="45"/>
      <c r="X24" s="46"/>
      <c r="Y24" s="79"/>
      <c r="Z24" s="79"/>
      <c r="AA24" s="79"/>
      <c r="AB24" s="81"/>
    </row>
    <row r="25" spans="1:31" ht="13.2" customHeight="1" x14ac:dyDescent="0.2"/>
    <row r="26" spans="1:31" ht="22.05" customHeight="1" x14ac:dyDescent="0.2">
      <c r="A26" s="6" t="s">
        <v>20</v>
      </c>
      <c r="B26" s="7" t="s">
        <v>21</v>
      </c>
      <c r="C26" s="168" t="s">
        <v>22</v>
      </c>
      <c r="D26" s="103"/>
      <c r="E26" s="103"/>
      <c r="F26" s="103"/>
      <c r="G26" s="103"/>
      <c r="H26" s="103"/>
      <c r="I26" s="103"/>
      <c r="J26" s="103"/>
      <c r="K26" s="103" t="s">
        <v>60</v>
      </c>
      <c r="L26" s="103"/>
      <c r="M26" s="103" t="s">
        <v>23</v>
      </c>
      <c r="N26" s="103"/>
      <c r="O26" s="103"/>
      <c r="P26" s="103" t="s">
        <v>59</v>
      </c>
      <c r="Q26" s="103"/>
      <c r="R26" s="103"/>
      <c r="S26" s="169"/>
      <c r="T26" s="102" t="s">
        <v>58</v>
      </c>
      <c r="U26" s="103"/>
      <c r="V26" s="103"/>
      <c r="W26" s="185"/>
      <c r="X26" s="168" t="s">
        <v>57</v>
      </c>
      <c r="Y26" s="185"/>
      <c r="Z26" s="168" t="s">
        <v>24</v>
      </c>
      <c r="AA26" s="103"/>
      <c r="AB26" s="169"/>
    </row>
    <row r="27" spans="1:31" ht="22.05" customHeight="1" x14ac:dyDescent="0.2">
      <c r="A27" s="17">
        <v>4</v>
      </c>
      <c r="B27" s="25" t="s">
        <v>65</v>
      </c>
      <c r="C27" s="216" t="s">
        <v>63</v>
      </c>
      <c r="D27" s="217"/>
      <c r="E27" s="217"/>
      <c r="F27" s="217"/>
      <c r="G27" s="217"/>
      <c r="H27" s="217"/>
      <c r="I27" s="217"/>
      <c r="J27" s="218"/>
      <c r="K27" s="219">
        <v>1</v>
      </c>
      <c r="L27" s="220"/>
      <c r="M27" s="216" t="s">
        <v>37</v>
      </c>
      <c r="N27" s="217"/>
      <c r="O27" s="218"/>
      <c r="P27" s="219">
        <v>1000000</v>
      </c>
      <c r="Q27" s="363"/>
      <c r="R27" s="363"/>
      <c r="S27" s="364"/>
      <c r="T27" s="224">
        <f t="shared" ref="T27:T36" si="0">K27*P27</f>
        <v>1000000</v>
      </c>
      <c r="U27" s="225"/>
      <c r="V27" s="225"/>
      <c r="W27" s="226"/>
      <c r="X27" s="227">
        <f t="shared" ref="X27:X29" si="1">IF(T27&gt;0,AE$28,AE$30)</f>
        <v>0.1</v>
      </c>
      <c r="Y27" s="228"/>
      <c r="Z27" s="165"/>
      <c r="AA27" s="166"/>
      <c r="AB27" s="167"/>
    </row>
    <row r="28" spans="1:31" ht="22.05" customHeight="1" x14ac:dyDescent="0.2">
      <c r="A28" s="18"/>
      <c r="B28" s="19"/>
      <c r="C28" s="91" t="s">
        <v>64</v>
      </c>
      <c r="D28" s="92"/>
      <c r="E28" s="92"/>
      <c r="F28" s="92"/>
      <c r="G28" s="92"/>
      <c r="H28" s="92"/>
      <c r="I28" s="92"/>
      <c r="J28" s="93"/>
      <c r="K28" s="82"/>
      <c r="L28" s="90"/>
      <c r="M28" s="91"/>
      <c r="N28" s="92"/>
      <c r="O28" s="93"/>
      <c r="P28" s="82"/>
      <c r="Q28" s="83"/>
      <c r="R28" s="83"/>
      <c r="S28" s="84"/>
      <c r="T28" s="85">
        <f t="shared" si="0"/>
        <v>0</v>
      </c>
      <c r="U28" s="86"/>
      <c r="V28" s="86"/>
      <c r="W28" s="87"/>
      <c r="X28" s="88">
        <f t="shared" si="1"/>
        <v>0</v>
      </c>
      <c r="Y28" s="89"/>
      <c r="Z28" s="148"/>
      <c r="AA28" s="149"/>
      <c r="AB28" s="150"/>
      <c r="AE28" s="24">
        <v>0.1</v>
      </c>
    </row>
    <row r="29" spans="1:31" ht="22.05" customHeight="1" x14ac:dyDescent="0.2">
      <c r="A29" s="18"/>
      <c r="B29" s="19"/>
      <c r="C29" s="91"/>
      <c r="D29" s="92"/>
      <c r="E29" s="92"/>
      <c r="F29" s="92"/>
      <c r="G29" s="92"/>
      <c r="H29" s="92"/>
      <c r="I29" s="92"/>
      <c r="J29" s="93"/>
      <c r="K29" s="82"/>
      <c r="L29" s="90"/>
      <c r="M29" s="91"/>
      <c r="N29" s="92"/>
      <c r="O29" s="93"/>
      <c r="P29" s="82"/>
      <c r="Q29" s="83"/>
      <c r="R29" s="83"/>
      <c r="S29" s="84"/>
      <c r="T29" s="85">
        <f t="shared" si="0"/>
        <v>0</v>
      </c>
      <c r="U29" s="86"/>
      <c r="V29" s="86"/>
      <c r="W29" s="87"/>
      <c r="X29" s="88">
        <f t="shared" si="1"/>
        <v>0</v>
      </c>
      <c r="Y29" s="89"/>
      <c r="Z29" s="148"/>
      <c r="AA29" s="149"/>
      <c r="AB29" s="150"/>
      <c r="AE29" s="24">
        <v>0.08</v>
      </c>
    </row>
    <row r="30" spans="1:31" ht="22.05" customHeight="1" x14ac:dyDescent="0.2">
      <c r="A30" s="18"/>
      <c r="B30" s="19"/>
      <c r="C30" s="91"/>
      <c r="D30" s="92"/>
      <c r="E30" s="92"/>
      <c r="F30" s="92"/>
      <c r="G30" s="92"/>
      <c r="H30" s="92"/>
      <c r="I30" s="92"/>
      <c r="J30" s="93"/>
      <c r="K30" s="82"/>
      <c r="L30" s="90"/>
      <c r="M30" s="91"/>
      <c r="N30" s="92"/>
      <c r="O30" s="93"/>
      <c r="P30" s="82"/>
      <c r="Q30" s="83"/>
      <c r="R30" s="83"/>
      <c r="S30" s="84"/>
      <c r="T30" s="85">
        <f t="shared" si="0"/>
        <v>0</v>
      </c>
      <c r="U30" s="86"/>
      <c r="V30" s="86"/>
      <c r="W30" s="87"/>
      <c r="X30" s="88">
        <f>IF(T30&gt;0,AE$28,AE$30)</f>
        <v>0</v>
      </c>
      <c r="Y30" s="89"/>
      <c r="Z30" s="148"/>
      <c r="AA30" s="149"/>
      <c r="AB30" s="150"/>
    </row>
    <row r="31" spans="1:31" ht="22.05" customHeight="1" x14ac:dyDescent="0.2">
      <c r="A31" s="18"/>
      <c r="B31" s="19"/>
      <c r="C31" s="91"/>
      <c r="D31" s="92"/>
      <c r="E31" s="92"/>
      <c r="F31" s="92"/>
      <c r="G31" s="92"/>
      <c r="H31" s="92"/>
      <c r="I31" s="92"/>
      <c r="J31" s="93"/>
      <c r="K31" s="82"/>
      <c r="L31" s="90"/>
      <c r="M31" s="91"/>
      <c r="N31" s="92"/>
      <c r="O31" s="93"/>
      <c r="P31" s="82"/>
      <c r="Q31" s="83"/>
      <c r="R31" s="83"/>
      <c r="S31" s="84"/>
      <c r="T31" s="85">
        <f t="shared" si="0"/>
        <v>0</v>
      </c>
      <c r="U31" s="86"/>
      <c r="V31" s="86"/>
      <c r="W31" s="87"/>
      <c r="X31" s="88">
        <f t="shared" ref="X31:X36" si="2">IF(T31&gt;0,AE$28,AE$30)</f>
        <v>0</v>
      </c>
      <c r="Y31" s="89"/>
      <c r="Z31" s="148"/>
      <c r="AA31" s="149"/>
      <c r="AB31" s="150"/>
    </row>
    <row r="32" spans="1:31" ht="22.05" customHeight="1" x14ac:dyDescent="0.2">
      <c r="A32" s="18"/>
      <c r="B32" s="19"/>
      <c r="C32" s="91"/>
      <c r="D32" s="92"/>
      <c r="E32" s="92"/>
      <c r="F32" s="92"/>
      <c r="G32" s="92"/>
      <c r="H32" s="92"/>
      <c r="I32" s="92"/>
      <c r="J32" s="93"/>
      <c r="K32" s="82"/>
      <c r="L32" s="90"/>
      <c r="M32" s="91"/>
      <c r="N32" s="92"/>
      <c r="O32" s="93"/>
      <c r="P32" s="82"/>
      <c r="Q32" s="83"/>
      <c r="R32" s="83"/>
      <c r="S32" s="84"/>
      <c r="T32" s="85">
        <f t="shared" si="0"/>
        <v>0</v>
      </c>
      <c r="U32" s="86"/>
      <c r="V32" s="86"/>
      <c r="W32" s="87"/>
      <c r="X32" s="88">
        <f t="shared" si="2"/>
        <v>0</v>
      </c>
      <c r="Y32" s="89"/>
      <c r="Z32" s="148"/>
      <c r="AA32" s="149"/>
      <c r="AB32" s="150"/>
    </row>
    <row r="33" spans="1:28" ht="22.05" customHeight="1" x14ac:dyDescent="0.2">
      <c r="A33" s="18"/>
      <c r="B33" s="19"/>
      <c r="C33" s="91"/>
      <c r="D33" s="92"/>
      <c r="E33" s="92"/>
      <c r="F33" s="92"/>
      <c r="G33" s="92"/>
      <c r="H33" s="92"/>
      <c r="I33" s="92"/>
      <c r="J33" s="93"/>
      <c r="K33" s="82"/>
      <c r="L33" s="90"/>
      <c r="M33" s="91"/>
      <c r="N33" s="92"/>
      <c r="O33" s="93"/>
      <c r="P33" s="82"/>
      <c r="Q33" s="83"/>
      <c r="R33" s="83"/>
      <c r="S33" s="84"/>
      <c r="T33" s="85">
        <f t="shared" si="0"/>
        <v>0</v>
      </c>
      <c r="U33" s="86"/>
      <c r="V33" s="86"/>
      <c r="W33" s="87"/>
      <c r="X33" s="88">
        <f t="shared" si="2"/>
        <v>0</v>
      </c>
      <c r="Y33" s="89"/>
      <c r="Z33" s="148"/>
      <c r="AA33" s="149"/>
      <c r="AB33" s="150"/>
    </row>
    <row r="34" spans="1:28" ht="22.05" customHeight="1" x14ac:dyDescent="0.2">
      <c r="A34" s="18"/>
      <c r="B34" s="19"/>
      <c r="C34" s="91"/>
      <c r="D34" s="92"/>
      <c r="E34" s="92"/>
      <c r="F34" s="92"/>
      <c r="G34" s="92"/>
      <c r="H34" s="92"/>
      <c r="I34" s="92"/>
      <c r="J34" s="93"/>
      <c r="K34" s="82"/>
      <c r="L34" s="90"/>
      <c r="M34" s="91"/>
      <c r="N34" s="92"/>
      <c r="O34" s="93"/>
      <c r="P34" s="82"/>
      <c r="Q34" s="83"/>
      <c r="R34" s="83"/>
      <c r="S34" s="84"/>
      <c r="T34" s="85">
        <f t="shared" si="0"/>
        <v>0</v>
      </c>
      <c r="U34" s="86"/>
      <c r="V34" s="86"/>
      <c r="W34" s="87"/>
      <c r="X34" s="88">
        <f t="shared" si="2"/>
        <v>0</v>
      </c>
      <c r="Y34" s="89"/>
      <c r="Z34" s="148"/>
      <c r="AA34" s="149"/>
      <c r="AB34" s="150"/>
    </row>
    <row r="35" spans="1:28" ht="22.05" customHeight="1" x14ac:dyDescent="0.2">
      <c r="A35" s="18"/>
      <c r="B35" s="19"/>
      <c r="C35" s="91"/>
      <c r="D35" s="92"/>
      <c r="E35" s="92"/>
      <c r="F35" s="92"/>
      <c r="G35" s="92"/>
      <c r="H35" s="92"/>
      <c r="I35" s="92"/>
      <c r="J35" s="93"/>
      <c r="K35" s="82"/>
      <c r="L35" s="90"/>
      <c r="M35" s="91"/>
      <c r="N35" s="92"/>
      <c r="O35" s="93"/>
      <c r="P35" s="82"/>
      <c r="Q35" s="83"/>
      <c r="R35" s="83"/>
      <c r="S35" s="84"/>
      <c r="T35" s="85">
        <f t="shared" si="0"/>
        <v>0</v>
      </c>
      <c r="U35" s="86"/>
      <c r="V35" s="86"/>
      <c r="W35" s="87"/>
      <c r="X35" s="88">
        <f t="shared" si="2"/>
        <v>0</v>
      </c>
      <c r="Y35" s="89"/>
      <c r="Z35" s="148"/>
      <c r="AA35" s="149"/>
      <c r="AB35" s="150"/>
    </row>
    <row r="36" spans="1:28" ht="22.05" customHeight="1" x14ac:dyDescent="0.2">
      <c r="A36" s="20"/>
      <c r="B36" s="21"/>
      <c r="C36" s="229"/>
      <c r="D36" s="230"/>
      <c r="E36" s="230"/>
      <c r="F36" s="230"/>
      <c r="G36" s="230"/>
      <c r="H36" s="230"/>
      <c r="I36" s="230"/>
      <c r="J36" s="231"/>
      <c r="K36" s="232"/>
      <c r="L36" s="233"/>
      <c r="M36" s="229"/>
      <c r="N36" s="230"/>
      <c r="O36" s="231"/>
      <c r="P36" s="232"/>
      <c r="Q36" s="234"/>
      <c r="R36" s="234"/>
      <c r="S36" s="235"/>
      <c r="T36" s="94">
        <f t="shared" si="0"/>
        <v>0</v>
      </c>
      <c r="U36" s="95"/>
      <c r="V36" s="95"/>
      <c r="W36" s="96"/>
      <c r="X36" s="236">
        <f t="shared" si="2"/>
        <v>0</v>
      </c>
      <c r="Y36" s="237"/>
      <c r="Z36" s="151"/>
      <c r="AA36" s="152"/>
      <c r="AB36" s="153"/>
    </row>
    <row r="37" spans="1:28" ht="22.05" customHeight="1" x14ac:dyDescent="0.2">
      <c r="A37" s="206" t="s">
        <v>35</v>
      </c>
      <c r="B37" s="207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  <c r="O37" s="207"/>
      <c r="P37" s="207"/>
      <c r="Q37" s="207"/>
      <c r="R37" s="207"/>
      <c r="S37" s="207"/>
      <c r="T37" s="206">
        <f>SUM(T27:W36)</f>
        <v>1000000</v>
      </c>
      <c r="U37" s="207"/>
      <c r="V37" s="207"/>
      <c r="W37" s="208"/>
      <c r="X37" s="207" t="s">
        <v>61</v>
      </c>
      <c r="Y37" s="208"/>
      <c r="Z37" s="154"/>
      <c r="AA37" s="154"/>
      <c r="AB37" s="155"/>
    </row>
    <row r="38" spans="1:28" ht="22.05" customHeight="1" x14ac:dyDescent="0.2">
      <c r="A38" s="209" t="s">
        <v>51</v>
      </c>
      <c r="B38" s="210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  <c r="Q38" s="210"/>
      <c r="R38" s="210"/>
      <c r="S38" s="210"/>
      <c r="T38" s="211">
        <f>SUMIF(X27:Y36,10%,T27:W36)</f>
        <v>1000000</v>
      </c>
      <c r="U38" s="212"/>
      <c r="V38" s="212"/>
      <c r="W38" s="213"/>
      <c r="X38" s="212">
        <f>T38*0.1</f>
        <v>100000</v>
      </c>
      <c r="Y38" s="213"/>
      <c r="Z38" s="174"/>
      <c r="AA38" s="174"/>
      <c r="AB38" s="175"/>
    </row>
    <row r="39" spans="1:28" ht="21.75" customHeight="1" x14ac:dyDescent="0.2">
      <c r="A39" s="214" t="s">
        <v>52</v>
      </c>
      <c r="B39" s="215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94">
        <f>SUMIF(X27:Y36,8%,T27:W36)</f>
        <v>0</v>
      </c>
      <c r="U39" s="95"/>
      <c r="V39" s="95"/>
      <c r="W39" s="96"/>
      <c r="X39" s="95">
        <f>T39*0.08</f>
        <v>0</v>
      </c>
      <c r="Y39" s="96"/>
      <c r="Z39" s="48"/>
      <c r="AA39" s="48"/>
      <c r="AB39" s="49"/>
    </row>
    <row r="40" spans="1:28" ht="3" customHeight="1" x14ac:dyDescent="0.2">
      <c r="A40" s="191" t="s">
        <v>62</v>
      </c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  <c r="R40" s="192"/>
      <c r="S40" s="193"/>
      <c r="T40" s="197">
        <f>X40+T37</f>
        <v>1100000</v>
      </c>
      <c r="U40" s="198"/>
      <c r="V40" s="198"/>
      <c r="W40" s="198"/>
      <c r="X40" s="198">
        <f>SUM(X38:Y39)</f>
        <v>100000</v>
      </c>
      <c r="Y40" s="198"/>
      <c r="Z40" s="22"/>
      <c r="AA40" s="22"/>
      <c r="AB40" s="23"/>
    </row>
    <row r="41" spans="1:28" ht="22.05" customHeight="1" x14ac:dyDescent="0.2">
      <c r="A41" s="194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6"/>
      <c r="T41" s="199"/>
      <c r="U41" s="200"/>
      <c r="V41" s="200"/>
      <c r="W41" s="200"/>
      <c r="X41" s="200"/>
      <c r="Y41" s="200"/>
      <c r="Z41" s="201"/>
      <c r="AA41" s="201"/>
      <c r="AB41" s="202"/>
    </row>
    <row r="42" spans="1:28" ht="22.05" customHeight="1" x14ac:dyDescent="0.2">
      <c r="A42" s="203" t="s">
        <v>36</v>
      </c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5"/>
    </row>
    <row r="43" spans="1:28" ht="30" customHeight="1" x14ac:dyDescent="0.2">
      <c r="A43" s="203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5"/>
    </row>
    <row r="44" spans="1:28" ht="22.05" customHeight="1" x14ac:dyDescent="0.2"/>
    <row r="45" spans="1:28" ht="22.05" customHeight="1" x14ac:dyDescent="0.2"/>
    <row r="46" spans="1:28" ht="22.05" customHeight="1" x14ac:dyDescent="0.2"/>
    <row r="47" spans="1:28" ht="22.05" customHeight="1" x14ac:dyDescent="0.2"/>
    <row r="48" spans="1:28" ht="22.05" customHeight="1" x14ac:dyDescent="0.2"/>
    <row r="49" ht="22.05" customHeight="1" x14ac:dyDescent="0.2"/>
    <row r="50" ht="22.05" customHeight="1" x14ac:dyDescent="0.2"/>
    <row r="51" ht="22.05" customHeight="1" x14ac:dyDescent="0.2"/>
    <row r="52" ht="22.05" customHeight="1" x14ac:dyDescent="0.2"/>
    <row r="53" ht="22.05" customHeight="1" x14ac:dyDescent="0.2"/>
    <row r="54" ht="22.05" customHeight="1" x14ac:dyDescent="0.2"/>
  </sheetData>
  <mergeCells count="159">
    <mergeCell ref="A40:S41"/>
    <mergeCell ref="T40:W41"/>
    <mergeCell ref="X40:Y41"/>
    <mergeCell ref="Z41:AB41"/>
    <mergeCell ref="A42:AB43"/>
    <mergeCell ref="T36:W36"/>
    <mergeCell ref="X36:Y36"/>
    <mergeCell ref="A37:S37"/>
    <mergeCell ref="T37:W37"/>
    <mergeCell ref="X37:Y37"/>
    <mergeCell ref="A38:S38"/>
    <mergeCell ref="T38:W38"/>
    <mergeCell ref="X38:Y38"/>
    <mergeCell ref="Z39:AB39"/>
    <mergeCell ref="A39:S39"/>
    <mergeCell ref="T39:W39"/>
    <mergeCell ref="X39:Y39"/>
    <mergeCell ref="Z38:AB38"/>
    <mergeCell ref="Z37:AB37"/>
    <mergeCell ref="Z36:AB36"/>
    <mergeCell ref="C36:J36"/>
    <mergeCell ref="K36:L36"/>
    <mergeCell ref="M36:O36"/>
    <mergeCell ref="P36:S36"/>
    <mergeCell ref="M29:O29"/>
    <mergeCell ref="P29:S29"/>
    <mergeCell ref="T29:W29"/>
    <mergeCell ref="X29:Y29"/>
    <mergeCell ref="T34:W34"/>
    <mergeCell ref="X34:Y34"/>
    <mergeCell ref="C35:J35"/>
    <mergeCell ref="K35:L35"/>
    <mergeCell ref="M35:O35"/>
    <mergeCell ref="P35:S35"/>
    <mergeCell ref="T35:W35"/>
    <mergeCell ref="X35:Y35"/>
    <mergeCell ref="T32:W32"/>
    <mergeCell ref="X32:Y32"/>
    <mergeCell ref="C33:J33"/>
    <mergeCell ref="K33:L33"/>
    <mergeCell ref="M33:O33"/>
    <mergeCell ref="P33:S33"/>
    <mergeCell ref="T33:W33"/>
    <mergeCell ref="X33:Y33"/>
    <mergeCell ref="P26:S26"/>
    <mergeCell ref="T26:W26"/>
    <mergeCell ref="X26:Y26"/>
    <mergeCell ref="C27:J27"/>
    <mergeCell ref="K27:L27"/>
    <mergeCell ref="M27:O27"/>
    <mergeCell ref="P27:S27"/>
    <mergeCell ref="T27:W27"/>
    <mergeCell ref="X27:Y27"/>
    <mergeCell ref="G24:K24"/>
    <mergeCell ref="Y20:AB20"/>
    <mergeCell ref="A21:D22"/>
    <mergeCell ref="E21:F22"/>
    <mergeCell ref="G21:K22"/>
    <mergeCell ref="L21:L22"/>
    <mergeCell ref="P22:R22"/>
    <mergeCell ref="T22:U22"/>
    <mergeCell ref="W22:AB22"/>
    <mergeCell ref="W23:X24"/>
    <mergeCell ref="P10:Q10"/>
    <mergeCell ref="S10:AB10"/>
    <mergeCell ref="A11:B11"/>
    <mergeCell ref="C11:F11"/>
    <mergeCell ref="P11:Q11"/>
    <mergeCell ref="S11:AB11"/>
    <mergeCell ref="T16:X16"/>
    <mergeCell ref="P17:S17"/>
    <mergeCell ref="T17:AB17"/>
    <mergeCell ref="A13:B15"/>
    <mergeCell ref="C13:L15"/>
    <mergeCell ref="P13:R13"/>
    <mergeCell ref="S13:AB13"/>
    <mergeCell ref="P14:S14"/>
    <mergeCell ref="T14:AB14"/>
    <mergeCell ref="P15:S16"/>
    <mergeCell ref="T15:X15"/>
    <mergeCell ref="Y15:AA16"/>
    <mergeCell ref="AB15:AB16"/>
    <mergeCell ref="A16:B17"/>
    <mergeCell ref="C16:L17"/>
    <mergeCell ref="Z35:AB35"/>
    <mergeCell ref="Z34:AB34"/>
    <mergeCell ref="C34:J34"/>
    <mergeCell ref="K34:L34"/>
    <mergeCell ref="M34:O34"/>
    <mergeCell ref="P34:S34"/>
    <mergeCell ref="Z33:AB33"/>
    <mergeCell ref="Z32:AB32"/>
    <mergeCell ref="C32:J32"/>
    <mergeCell ref="K32:L32"/>
    <mergeCell ref="M32:O32"/>
    <mergeCell ref="P32:S32"/>
    <mergeCell ref="Z31:AB31"/>
    <mergeCell ref="Z30:AB30"/>
    <mergeCell ref="C30:J30"/>
    <mergeCell ref="K30:L30"/>
    <mergeCell ref="M30:O30"/>
    <mergeCell ref="P30:S30"/>
    <mergeCell ref="Z29:AB29"/>
    <mergeCell ref="Z28:AB28"/>
    <mergeCell ref="C28:J28"/>
    <mergeCell ref="K28:L28"/>
    <mergeCell ref="M28:O28"/>
    <mergeCell ref="P28:S28"/>
    <mergeCell ref="T30:W30"/>
    <mergeCell ref="X30:Y30"/>
    <mergeCell ref="C31:J31"/>
    <mergeCell ref="K31:L31"/>
    <mergeCell ref="M31:O31"/>
    <mergeCell ref="P31:S31"/>
    <mergeCell ref="T31:W31"/>
    <mergeCell ref="X31:Y31"/>
    <mergeCell ref="T28:W28"/>
    <mergeCell ref="X28:Y28"/>
    <mergeCell ref="C29:J29"/>
    <mergeCell ref="K29:L29"/>
    <mergeCell ref="Z27:AB27"/>
    <mergeCell ref="Z26:AB26"/>
    <mergeCell ref="C26:J26"/>
    <mergeCell ref="K26:L26"/>
    <mergeCell ref="M26:O26"/>
    <mergeCell ref="A23:D23"/>
    <mergeCell ref="E23:F23"/>
    <mergeCell ref="G23:K23"/>
    <mergeCell ref="A19:D19"/>
    <mergeCell ref="E19:F19"/>
    <mergeCell ref="G19:K19"/>
    <mergeCell ref="P18:S19"/>
    <mergeCell ref="T18:AB19"/>
    <mergeCell ref="A20:D20"/>
    <mergeCell ref="E20:F20"/>
    <mergeCell ref="G20:K20"/>
    <mergeCell ref="P20:S20"/>
    <mergeCell ref="T20:X20"/>
    <mergeCell ref="P23:R24"/>
    <mergeCell ref="T23:U24"/>
    <mergeCell ref="Y23:Z24"/>
    <mergeCell ref="AA23:AB24"/>
    <mergeCell ref="A24:D24"/>
    <mergeCell ref="E24:F24"/>
    <mergeCell ref="T5:X5"/>
    <mergeCell ref="P6:Q6"/>
    <mergeCell ref="S6:AB6"/>
    <mergeCell ref="S7:AB9"/>
    <mergeCell ref="A8:B8"/>
    <mergeCell ref="C8:J9"/>
    <mergeCell ref="P8:Q8"/>
    <mergeCell ref="A9:B9"/>
    <mergeCell ref="A1:AB1"/>
    <mergeCell ref="T3:U3"/>
    <mergeCell ref="W3:X3"/>
    <mergeCell ref="Z3:AA3"/>
    <mergeCell ref="A4:I4"/>
    <mergeCell ref="J4:K4"/>
    <mergeCell ref="K8:K9"/>
  </mergeCells>
  <phoneticPr fontId="1"/>
  <conditionalFormatting sqref="A37">
    <cfRule type="expression" priority="1">
      <formula>L37=1</formula>
    </cfRule>
  </conditionalFormatting>
  <pageMargins left="0.39370078740157483" right="0.23622047244094491" top="0.23622047244094491" bottom="7.874015748031496E-2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D75C-DF96-460B-8F64-5C935CDC572E}">
  <dimension ref="A1:AI55"/>
  <sheetViews>
    <sheetView showZeros="0" view="pageBreakPreview" topLeftCell="A7" zoomScaleNormal="100" zoomScaleSheetLayoutView="100" workbookViewId="0">
      <selection activeCell="X19" sqref="X19"/>
    </sheetView>
  </sheetViews>
  <sheetFormatPr defaultRowHeight="13.2" x14ac:dyDescent="0.2"/>
  <cols>
    <col min="1" max="13" width="3.6640625" style="1" customWidth="1"/>
    <col min="14" max="15" width="2.109375" style="1" customWidth="1"/>
    <col min="16" max="16" width="3.6640625" style="1" customWidth="1"/>
    <col min="17" max="17" width="0.44140625" style="1" customWidth="1"/>
    <col min="18" max="35" width="3.6640625" style="1" customWidth="1"/>
    <col min="36" max="37" width="3.6640625" customWidth="1"/>
  </cols>
  <sheetData>
    <row r="1" spans="1:28" ht="32.25" customHeight="1" x14ac:dyDescent="0.2">
      <c r="A1" s="176" t="s">
        <v>27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</row>
    <row r="2" spans="1:28" ht="12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20.100000000000001" customHeight="1" x14ac:dyDescent="0.2">
      <c r="K3" s="2"/>
      <c r="S3" s="13"/>
      <c r="T3" s="365"/>
      <c r="U3" s="365"/>
      <c r="V3" s="13" t="s">
        <v>34</v>
      </c>
      <c r="W3" s="188"/>
      <c r="X3" s="188"/>
      <c r="Y3" s="13" t="s">
        <v>20</v>
      </c>
      <c r="Z3" s="188"/>
      <c r="AA3" s="188"/>
      <c r="AB3" s="13" t="s">
        <v>21</v>
      </c>
    </row>
    <row r="4" spans="1:28" ht="20.100000000000001" customHeight="1" x14ac:dyDescent="0.2">
      <c r="A4" s="183" t="s">
        <v>0</v>
      </c>
      <c r="B4" s="183"/>
      <c r="C4" s="183"/>
      <c r="D4" s="183"/>
      <c r="E4" s="183"/>
      <c r="F4" s="183"/>
      <c r="G4" s="183"/>
      <c r="H4" s="183"/>
      <c r="I4" s="183"/>
      <c r="J4" s="184" t="s">
        <v>8</v>
      </c>
      <c r="K4" s="184"/>
    </row>
    <row r="5" spans="1:28" ht="20.100000000000001" customHeight="1" x14ac:dyDescent="0.2">
      <c r="S5" s="1" t="s">
        <v>33</v>
      </c>
      <c r="T5" s="189"/>
      <c r="U5" s="189"/>
      <c r="V5" s="189"/>
      <c r="W5" s="189"/>
      <c r="X5" s="189"/>
    </row>
    <row r="6" spans="1:28" ht="20.100000000000001" customHeight="1" x14ac:dyDescent="0.2">
      <c r="C6" s="1" t="s">
        <v>1</v>
      </c>
      <c r="P6" s="111" t="s">
        <v>4</v>
      </c>
      <c r="Q6" s="111"/>
      <c r="S6" s="366"/>
      <c r="T6" s="366"/>
      <c r="U6" s="366"/>
      <c r="V6" s="366"/>
      <c r="W6" s="366"/>
      <c r="X6" s="366"/>
      <c r="Y6" s="366"/>
      <c r="Z6" s="366"/>
      <c r="AA6" s="366"/>
      <c r="AB6" s="366"/>
    </row>
    <row r="7" spans="1:28" ht="20.100000000000001" customHeight="1" x14ac:dyDescent="0.2">
      <c r="P7" s="3"/>
      <c r="Q7" s="3"/>
      <c r="S7" s="190"/>
      <c r="T7" s="189"/>
      <c r="U7" s="189"/>
      <c r="V7" s="189"/>
      <c r="W7" s="189"/>
      <c r="X7" s="189"/>
      <c r="Y7" s="189"/>
      <c r="Z7" s="189"/>
      <c r="AA7" s="189"/>
      <c r="AB7" s="189"/>
    </row>
    <row r="8" spans="1:28" ht="20.100000000000001" customHeight="1" x14ac:dyDescent="0.2">
      <c r="A8" s="179" t="s">
        <v>31</v>
      </c>
      <c r="B8" s="180"/>
      <c r="C8" s="338">
        <f>V43</f>
        <v>0</v>
      </c>
      <c r="D8" s="338"/>
      <c r="E8" s="338"/>
      <c r="F8" s="338"/>
      <c r="G8" s="338"/>
      <c r="H8" s="338"/>
      <c r="I8" s="338"/>
      <c r="J8" s="338"/>
      <c r="K8" s="140" t="s">
        <v>38</v>
      </c>
      <c r="P8" s="111" t="s">
        <v>5</v>
      </c>
      <c r="Q8" s="111"/>
      <c r="S8" s="189"/>
      <c r="T8" s="189"/>
      <c r="U8" s="189"/>
      <c r="V8" s="189"/>
      <c r="W8" s="189"/>
      <c r="X8" s="189"/>
      <c r="Y8" s="189"/>
      <c r="Z8" s="189"/>
      <c r="AA8" s="189"/>
      <c r="AB8" s="189"/>
    </row>
    <row r="9" spans="1:28" ht="20.100000000000001" customHeight="1" x14ac:dyDescent="0.2">
      <c r="A9" s="181" t="s">
        <v>2</v>
      </c>
      <c r="B9" s="182"/>
      <c r="C9" s="339"/>
      <c r="D9" s="339"/>
      <c r="E9" s="339"/>
      <c r="F9" s="339"/>
      <c r="G9" s="339"/>
      <c r="H9" s="339"/>
      <c r="I9" s="339"/>
      <c r="J9" s="339"/>
      <c r="K9" s="141"/>
      <c r="P9" s="3"/>
      <c r="Q9" s="3"/>
      <c r="S9" s="189"/>
      <c r="T9" s="189"/>
      <c r="U9" s="189"/>
      <c r="V9" s="189"/>
      <c r="W9" s="189"/>
      <c r="X9" s="189"/>
      <c r="Y9" s="189"/>
      <c r="Z9" s="189"/>
      <c r="AA9" s="189"/>
      <c r="AB9" s="189"/>
    </row>
    <row r="10" spans="1:28" ht="20.100000000000001" customHeight="1" x14ac:dyDescent="0.2">
      <c r="P10" s="111" t="s">
        <v>6</v>
      </c>
      <c r="Q10" s="111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</row>
    <row r="11" spans="1:28" ht="20.100000000000001" customHeight="1" x14ac:dyDescent="0.2">
      <c r="A11" s="102" t="s">
        <v>30</v>
      </c>
      <c r="B11" s="185"/>
      <c r="C11" s="156"/>
      <c r="D11" s="157"/>
      <c r="E11" s="157"/>
      <c r="F11" s="158"/>
      <c r="G11" s="11"/>
      <c r="P11" s="111" t="s">
        <v>7</v>
      </c>
      <c r="Q11" s="111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</row>
    <row r="12" spans="1:28" ht="6" customHeight="1" x14ac:dyDescent="0.2"/>
    <row r="13" spans="1:28" ht="22.05" customHeight="1" x14ac:dyDescent="0.2">
      <c r="A13" s="142" t="s">
        <v>3</v>
      </c>
      <c r="B13" s="143"/>
      <c r="C13" s="320"/>
      <c r="D13" s="321"/>
      <c r="E13" s="321"/>
      <c r="F13" s="321"/>
      <c r="G13" s="321"/>
      <c r="H13" s="321"/>
      <c r="I13" s="321"/>
      <c r="J13" s="321"/>
      <c r="K13" s="321"/>
      <c r="L13" s="322"/>
      <c r="P13" s="112" t="s">
        <v>14</v>
      </c>
      <c r="Q13" s="110"/>
      <c r="R13" s="110"/>
      <c r="S13" s="110"/>
      <c r="T13" s="115" t="s">
        <v>49</v>
      </c>
      <c r="U13" s="116"/>
      <c r="V13" s="116"/>
      <c r="W13" s="116"/>
      <c r="X13" s="116"/>
      <c r="Y13" s="115"/>
      <c r="Z13" s="116"/>
      <c r="AA13" s="116"/>
      <c r="AB13" s="120" t="s">
        <v>18</v>
      </c>
    </row>
    <row r="14" spans="1:28" ht="22.05" customHeight="1" x14ac:dyDescent="0.2">
      <c r="A14" s="146"/>
      <c r="B14" s="147"/>
      <c r="C14" s="326"/>
      <c r="D14" s="327"/>
      <c r="E14" s="327"/>
      <c r="F14" s="327"/>
      <c r="G14" s="327"/>
      <c r="H14" s="327"/>
      <c r="I14" s="327"/>
      <c r="J14" s="327"/>
      <c r="K14" s="327"/>
      <c r="L14" s="328"/>
      <c r="P14" s="113"/>
      <c r="Q14" s="114"/>
      <c r="R14" s="114"/>
      <c r="S14" s="114"/>
      <c r="T14" s="118" t="s">
        <v>17</v>
      </c>
      <c r="U14" s="119"/>
      <c r="V14" s="119"/>
      <c r="W14" s="119"/>
      <c r="X14" s="119"/>
      <c r="Y14" s="118"/>
      <c r="Z14" s="119"/>
      <c r="AA14" s="119"/>
      <c r="AB14" s="121"/>
    </row>
    <row r="15" spans="1:28" ht="14.25" customHeight="1" x14ac:dyDescent="0.2">
      <c r="A15" s="110"/>
      <c r="B15" s="110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P15" s="127" t="s">
        <v>26</v>
      </c>
      <c r="Q15" s="128"/>
      <c r="R15" s="128"/>
      <c r="S15" s="128"/>
      <c r="T15" s="129"/>
      <c r="U15" s="130"/>
      <c r="V15" s="130"/>
      <c r="W15" s="130"/>
      <c r="X15" s="130"/>
      <c r="Y15" s="130"/>
      <c r="Z15" s="130"/>
      <c r="AA15" s="130"/>
      <c r="AB15" s="131"/>
    </row>
    <row r="16" spans="1:28" ht="7.5" customHeight="1" x14ac:dyDescent="0.2">
      <c r="A16" s="111"/>
      <c r="B16" s="111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P16" s="132" t="s">
        <v>15</v>
      </c>
      <c r="Q16" s="111"/>
      <c r="R16" s="111"/>
      <c r="S16" s="111"/>
      <c r="T16" s="367"/>
      <c r="U16" s="368"/>
      <c r="V16" s="368"/>
      <c r="W16" s="368"/>
      <c r="X16" s="368"/>
      <c r="Y16" s="368"/>
      <c r="Z16" s="368"/>
      <c r="AA16" s="368"/>
      <c r="AB16" s="369"/>
    </row>
    <row r="17" spans="1:28" ht="22.0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4"/>
      <c r="P17" s="113"/>
      <c r="Q17" s="114"/>
      <c r="R17" s="114"/>
      <c r="S17" s="114"/>
      <c r="T17" s="370"/>
      <c r="U17" s="371"/>
      <c r="V17" s="371"/>
      <c r="W17" s="371"/>
      <c r="X17" s="371"/>
      <c r="Y17" s="371"/>
      <c r="Z17" s="371"/>
      <c r="AA17" s="371"/>
      <c r="AB17" s="372"/>
    </row>
    <row r="18" spans="1:28" ht="22.05" customHeight="1" x14ac:dyDescent="0.2">
      <c r="A18" s="186" t="s">
        <v>9</v>
      </c>
      <c r="B18" s="187"/>
      <c r="C18" s="187"/>
      <c r="D18" s="187"/>
      <c r="E18" s="110" t="s">
        <v>28</v>
      </c>
      <c r="F18" s="110"/>
      <c r="G18" s="318"/>
      <c r="H18" s="319"/>
      <c r="I18" s="319"/>
      <c r="J18" s="319"/>
      <c r="K18" s="319"/>
      <c r="L18" s="8" t="s">
        <v>29</v>
      </c>
      <c r="P18" s="102" t="s">
        <v>16</v>
      </c>
      <c r="Q18" s="103"/>
      <c r="R18" s="103"/>
      <c r="S18" s="103"/>
      <c r="T18" s="104"/>
      <c r="U18" s="105"/>
      <c r="V18" s="105"/>
      <c r="W18" s="105"/>
      <c r="X18" s="105"/>
      <c r="Y18" s="107" t="s">
        <v>19</v>
      </c>
      <c r="Z18" s="108"/>
      <c r="AA18" s="108"/>
      <c r="AB18" s="109"/>
    </row>
    <row r="19" spans="1:28" ht="22.05" customHeight="1" x14ac:dyDescent="0.2">
      <c r="A19" s="97" t="s">
        <v>10</v>
      </c>
      <c r="B19" s="98"/>
      <c r="C19" s="98"/>
      <c r="D19" s="98"/>
      <c r="E19" s="99" t="s">
        <v>28</v>
      </c>
      <c r="F19" s="99"/>
      <c r="G19" s="310"/>
      <c r="H19" s="311"/>
      <c r="I19" s="311"/>
      <c r="J19" s="311"/>
      <c r="K19" s="311"/>
      <c r="L19" s="12" t="s">
        <v>29</v>
      </c>
    </row>
    <row r="20" spans="1:28" ht="11.25" customHeight="1" x14ac:dyDescent="0.2">
      <c r="A20" s="61" t="s">
        <v>11</v>
      </c>
      <c r="B20" s="62"/>
      <c r="C20" s="62"/>
      <c r="D20" s="62"/>
      <c r="E20" s="63" t="s">
        <v>28</v>
      </c>
      <c r="F20" s="63"/>
      <c r="G20" s="306"/>
      <c r="H20" s="307"/>
      <c r="I20" s="307"/>
      <c r="J20" s="307"/>
      <c r="K20" s="307"/>
      <c r="L20" s="122" t="s">
        <v>29</v>
      </c>
    </row>
    <row r="21" spans="1:28" ht="11.1" customHeight="1" x14ac:dyDescent="0.2">
      <c r="A21" s="61"/>
      <c r="B21" s="62"/>
      <c r="C21" s="62"/>
      <c r="D21" s="62"/>
      <c r="E21" s="63"/>
      <c r="F21" s="63"/>
      <c r="G21" s="306"/>
      <c r="H21" s="307"/>
      <c r="I21" s="307"/>
      <c r="J21" s="307"/>
      <c r="K21" s="307"/>
      <c r="L21" s="122"/>
      <c r="P21" s="123" t="s">
        <v>25</v>
      </c>
      <c r="Q21" s="124"/>
      <c r="R21" s="125"/>
      <c r="T21" s="123" t="s">
        <v>74</v>
      </c>
      <c r="U21" s="125"/>
      <c r="W21" s="139" t="s">
        <v>32</v>
      </c>
      <c r="X21" s="139"/>
      <c r="Y21" s="139"/>
      <c r="Z21" s="139"/>
      <c r="AA21" s="139"/>
      <c r="AB21" s="139"/>
    </row>
    <row r="22" spans="1:28" ht="22.05" customHeight="1" x14ac:dyDescent="0.2">
      <c r="A22" s="61" t="s">
        <v>12</v>
      </c>
      <c r="B22" s="62"/>
      <c r="C22" s="62"/>
      <c r="D22" s="62"/>
      <c r="E22" s="63" t="s">
        <v>28</v>
      </c>
      <c r="F22" s="63"/>
      <c r="G22" s="306" t="str">
        <f>IF(G18="","",V40)</f>
        <v/>
      </c>
      <c r="H22" s="307"/>
      <c r="I22" s="307"/>
      <c r="J22" s="307"/>
      <c r="K22" s="307"/>
      <c r="L22" s="9" t="s">
        <v>29</v>
      </c>
      <c r="P22" s="68"/>
      <c r="Q22" s="69"/>
      <c r="R22" s="70"/>
      <c r="T22" s="74"/>
      <c r="U22" s="75"/>
      <c r="W22" s="43"/>
      <c r="X22" s="44"/>
      <c r="Y22" s="78"/>
      <c r="Z22" s="78"/>
      <c r="AA22" s="78"/>
      <c r="AB22" s="80"/>
    </row>
    <row r="23" spans="1:28" ht="22.05" customHeight="1" x14ac:dyDescent="0.2">
      <c r="A23" s="161" t="s">
        <v>13</v>
      </c>
      <c r="B23" s="162"/>
      <c r="C23" s="162"/>
      <c r="D23" s="162"/>
      <c r="E23" s="114" t="s">
        <v>28</v>
      </c>
      <c r="F23" s="114"/>
      <c r="G23" s="308" t="str">
        <f>IF(G18="","",G18+G19-G20-G22)</f>
        <v/>
      </c>
      <c r="H23" s="309"/>
      <c r="I23" s="309"/>
      <c r="J23" s="309"/>
      <c r="K23" s="309"/>
      <c r="L23" s="10" t="s">
        <v>29</v>
      </c>
      <c r="P23" s="71"/>
      <c r="Q23" s="72"/>
      <c r="R23" s="73"/>
      <c r="T23" s="76"/>
      <c r="U23" s="77"/>
      <c r="W23" s="45"/>
      <c r="X23" s="46"/>
      <c r="Y23" s="79"/>
      <c r="Z23" s="79"/>
      <c r="AA23" s="79"/>
      <c r="AB23" s="81"/>
    </row>
    <row r="24" spans="1:28" ht="22.05" customHeight="1" x14ac:dyDescent="0.2"/>
    <row r="25" spans="1:28" ht="22.05" customHeight="1" x14ac:dyDescent="0.2">
      <c r="A25" s="6" t="s">
        <v>20</v>
      </c>
      <c r="B25" s="7" t="s">
        <v>21</v>
      </c>
      <c r="C25" s="168" t="s">
        <v>22</v>
      </c>
      <c r="D25" s="103"/>
      <c r="E25" s="103"/>
      <c r="F25" s="103"/>
      <c r="G25" s="103"/>
      <c r="H25" s="103"/>
      <c r="I25" s="103"/>
      <c r="J25" s="103"/>
      <c r="K25" s="103"/>
      <c r="L25" s="168" t="s">
        <v>66</v>
      </c>
      <c r="M25" s="103"/>
      <c r="N25" s="185"/>
      <c r="O25" s="168" t="s">
        <v>23</v>
      </c>
      <c r="P25" s="103"/>
      <c r="Q25" s="185"/>
      <c r="R25" s="168" t="s">
        <v>67</v>
      </c>
      <c r="S25" s="103"/>
      <c r="T25" s="103"/>
      <c r="U25" s="185"/>
      <c r="V25" s="168" t="s">
        <v>68</v>
      </c>
      <c r="W25" s="103"/>
      <c r="X25" s="103"/>
      <c r="Y25" s="185"/>
      <c r="Z25" s="168" t="s">
        <v>24</v>
      </c>
      <c r="AA25" s="103"/>
      <c r="AB25" s="169"/>
    </row>
    <row r="26" spans="1:28" ht="22.05" customHeight="1" x14ac:dyDescent="0.2">
      <c r="A26" s="35"/>
      <c r="B26" s="36"/>
      <c r="C26" s="373"/>
      <c r="D26" s="373"/>
      <c r="E26" s="373"/>
      <c r="F26" s="373"/>
      <c r="G26" s="373"/>
      <c r="H26" s="373"/>
      <c r="I26" s="373"/>
      <c r="J26" s="373"/>
      <c r="K26" s="373"/>
      <c r="L26" s="384"/>
      <c r="M26" s="384"/>
      <c r="N26" s="384"/>
      <c r="O26" s="385"/>
      <c r="P26" s="386"/>
      <c r="Q26" s="387"/>
      <c r="R26" s="388"/>
      <c r="S26" s="388"/>
      <c r="T26" s="388"/>
      <c r="U26" s="388"/>
      <c r="V26" s="388">
        <f>L26*R26</f>
        <v>0</v>
      </c>
      <c r="W26" s="388"/>
      <c r="X26" s="388"/>
      <c r="Y26" s="388"/>
      <c r="Z26" s="374"/>
      <c r="AA26" s="374"/>
      <c r="AB26" s="375"/>
    </row>
    <row r="27" spans="1:28" ht="22.05" customHeight="1" x14ac:dyDescent="0.2">
      <c r="A27" s="33"/>
      <c r="B27" s="34"/>
      <c r="C27" s="376"/>
      <c r="D27" s="376"/>
      <c r="E27" s="376"/>
      <c r="F27" s="376"/>
      <c r="G27" s="376"/>
      <c r="H27" s="376"/>
      <c r="I27" s="376"/>
      <c r="J27" s="376"/>
      <c r="K27" s="376"/>
      <c r="L27" s="377"/>
      <c r="M27" s="377"/>
      <c r="N27" s="377"/>
      <c r="O27" s="378"/>
      <c r="P27" s="379"/>
      <c r="Q27" s="380"/>
      <c r="R27" s="381"/>
      <c r="S27" s="381"/>
      <c r="T27" s="381"/>
      <c r="U27" s="381"/>
      <c r="V27" s="381">
        <f t="shared" ref="V27:V39" si="0">L27*R27</f>
        <v>0</v>
      </c>
      <c r="W27" s="381"/>
      <c r="X27" s="381"/>
      <c r="Y27" s="381"/>
      <c r="Z27" s="382"/>
      <c r="AA27" s="382"/>
      <c r="AB27" s="383"/>
    </row>
    <row r="28" spans="1:28" ht="22.05" customHeight="1" x14ac:dyDescent="0.2">
      <c r="A28" s="33"/>
      <c r="B28" s="34"/>
      <c r="C28" s="376"/>
      <c r="D28" s="376"/>
      <c r="E28" s="376"/>
      <c r="F28" s="376"/>
      <c r="G28" s="376"/>
      <c r="H28" s="376"/>
      <c r="I28" s="376"/>
      <c r="J28" s="376"/>
      <c r="K28" s="376"/>
      <c r="L28" s="377"/>
      <c r="M28" s="377"/>
      <c r="N28" s="377"/>
      <c r="O28" s="378"/>
      <c r="P28" s="379"/>
      <c r="Q28" s="380"/>
      <c r="R28" s="381"/>
      <c r="S28" s="381"/>
      <c r="T28" s="381"/>
      <c r="U28" s="381"/>
      <c r="V28" s="381">
        <f t="shared" si="0"/>
        <v>0</v>
      </c>
      <c r="W28" s="381"/>
      <c r="X28" s="381"/>
      <c r="Y28" s="381"/>
      <c r="Z28" s="382"/>
      <c r="AA28" s="382"/>
      <c r="AB28" s="383"/>
    </row>
    <row r="29" spans="1:28" ht="22.05" customHeight="1" x14ac:dyDescent="0.2">
      <c r="A29" s="33"/>
      <c r="B29" s="34"/>
      <c r="C29" s="376"/>
      <c r="D29" s="376"/>
      <c r="E29" s="376"/>
      <c r="F29" s="376"/>
      <c r="G29" s="376"/>
      <c r="H29" s="376"/>
      <c r="I29" s="376"/>
      <c r="J29" s="376"/>
      <c r="K29" s="376"/>
      <c r="L29" s="377"/>
      <c r="M29" s="377"/>
      <c r="N29" s="377"/>
      <c r="O29" s="378"/>
      <c r="P29" s="379"/>
      <c r="Q29" s="380"/>
      <c r="R29" s="381"/>
      <c r="S29" s="381"/>
      <c r="T29" s="381"/>
      <c r="U29" s="381"/>
      <c r="V29" s="381">
        <f t="shared" si="0"/>
        <v>0</v>
      </c>
      <c r="W29" s="381"/>
      <c r="X29" s="381"/>
      <c r="Y29" s="381"/>
      <c r="Z29" s="382"/>
      <c r="AA29" s="382"/>
      <c r="AB29" s="383"/>
    </row>
    <row r="30" spans="1:28" ht="22.05" customHeight="1" x14ac:dyDescent="0.2">
      <c r="A30" s="33"/>
      <c r="B30" s="34"/>
      <c r="C30" s="376"/>
      <c r="D30" s="376"/>
      <c r="E30" s="376"/>
      <c r="F30" s="376"/>
      <c r="G30" s="376"/>
      <c r="H30" s="376"/>
      <c r="I30" s="376"/>
      <c r="J30" s="376"/>
      <c r="K30" s="376"/>
      <c r="L30" s="377"/>
      <c r="M30" s="377"/>
      <c r="N30" s="377"/>
      <c r="O30" s="378"/>
      <c r="P30" s="379"/>
      <c r="Q30" s="380"/>
      <c r="R30" s="381"/>
      <c r="S30" s="381"/>
      <c r="T30" s="381"/>
      <c r="U30" s="381"/>
      <c r="V30" s="381">
        <f t="shared" si="0"/>
        <v>0</v>
      </c>
      <c r="W30" s="381"/>
      <c r="X30" s="381"/>
      <c r="Y30" s="381"/>
      <c r="Z30" s="382"/>
      <c r="AA30" s="382"/>
      <c r="AB30" s="383"/>
    </row>
    <row r="31" spans="1:28" ht="22.05" customHeight="1" x14ac:dyDescent="0.2">
      <c r="A31" s="33"/>
      <c r="B31" s="34"/>
      <c r="C31" s="376"/>
      <c r="D31" s="376"/>
      <c r="E31" s="376"/>
      <c r="F31" s="376"/>
      <c r="G31" s="376"/>
      <c r="H31" s="376"/>
      <c r="I31" s="376"/>
      <c r="J31" s="376"/>
      <c r="K31" s="376"/>
      <c r="L31" s="377"/>
      <c r="M31" s="377"/>
      <c r="N31" s="377"/>
      <c r="O31" s="378"/>
      <c r="P31" s="379"/>
      <c r="Q31" s="380"/>
      <c r="R31" s="381"/>
      <c r="S31" s="381"/>
      <c r="T31" s="381"/>
      <c r="U31" s="381"/>
      <c r="V31" s="381">
        <f t="shared" si="0"/>
        <v>0</v>
      </c>
      <c r="W31" s="381"/>
      <c r="X31" s="381"/>
      <c r="Y31" s="381"/>
      <c r="Z31" s="382"/>
      <c r="AA31" s="382"/>
      <c r="AB31" s="383"/>
    </row>
    <row r="32" spans="1:28" ht="22.05" customHeight="1" x14ac:dyDescent="0.2">
      <c r="A32" s="33"/>
      <c r="B32" s="34"/>
      <c r="C32" s="376"/>
      <c r="D32" s="376"/>
      <c r="E32" s="376"/>
      <c r="F32" s="376"/>
      <c r="G32" s="376"/>
      <c r="H32" s="376"/>
      <c r="I32" s="376"/>
      <c r="J32" s="376"/>
      <c r="K32" s="376"/>
      <c r="L32" s="377"/>
      <c r="M32" s="377"/>
      <c r="N32" s="377"/>
      <c r="O32" s="378"/>
      <c r="P32" s="379"/>
      <c r="Q32" s="380"/>
      <c r="R32" s="381"/>
      <c r="S32" s="381"/>
      <c r="T32" s="381"/>
      <c r="U32" s="381"/>
      <c r="V32" s="381">
        <f t="shared" si="0"/>
        <v>0</v>
      </c>
      <c r="W32" s="381"/>
      <c r="X32" s="381"/>
      <c r="Y32" s="381"/>
      <c r="Z32" s="382"/>
      <c r="AA32" s="382"/>
      <c r="AB32" s="383"/>
    </row>
    <row r="33" spans="1:28" ht="22.05" customHeight="1" x14ac:dyDescent="0.2">
      <c r="A33" s="33"/>
      <c r="B33" s="34"/>
      <c r="C33" s="376"/>
      <c r="D33" s="376"/>
      <c r="E33" s="376"/>
      <c r="F33" s="376"/>
      <c r="G33" s="376"/>
      <c r="H33" s="376"/>
      <c r="I33" s="376"/>
      <c r="J33" s="376"/>
      <c r="K33" s="376"/>
      <c r="L33" s="377"/>
      <c r="M33" s="377"/>
      <c r="N33" s="377"/>
      <c r="O33" s="378"/>
      <c r="P33" s="379"/>
      <c r="Q33" s="380"/>
      <c r="R33" s="381"/>
      <c r="S33" s="381"/>
      <c r="T33" s="381"/>
      <c r="U33" s="381"/>
      <c r="V33" s="381">
        <f t="shared" si="0"/>
        <v>0</v>
      </c>
      <c r="W33" s="381"/>
      <c r="X33" s="381"/>
      <c r="Y33" s="381"/>
      <c r="Z33" s="382"/>
      <c r="AA33" s="382"/>
      <c r="AB33" s="383"/>
    </row>
    <row r="34" spans="1:28" ht="22.05" customHeight="1" x14ac:dyDescent="0.2">
      <c r="A34" s="33"/>
      <c r="B34" s="34"/>
      <c r="C34" s="376"/>
      <c r="D34" s="376"/>
      <c r="E34" s="376"/>
      <c r="F34" s="376"/>
      <c r="G34" s="376"/>
      <c r="H34" s="376"/>
      <c r="I34" s="376"/>
      <c r="J34" s="376"/>
      <c r="K34" s="376"/>
      <c r="L34" s="377"/>
      <c r="M34" s="377"/>
      <c r="N34" s="377"/>
      <c r="O34" s="378"/>
      <c r="P34" s="379"/>
      <c r="Q34" s="380"/>
      <c r="R34" s="381"/>
      <c r="S34" s="381"/>
      <c r="T34" s="381"/>
      <c r="U34" s="381"/>
      <c r="V34" s="381">
        <f t="shared" si="0"/>
        <v>0</v>
      </c>
      <c r="W34" s="381"/>
      <c r="X34" s="381"/>
      <c r="Y34" s="381"/>
      <c r="Z34" s="382"/>
      <c r="AA34" s="382"/>
      <c r="AB34" s="383"/>
    </row>
    <row r="35" spans="1:28" ht="22.05" customHeight="1" x14ac:dyDescent="0.2">
      <c r="A35" s="33"/>
      <c r="B35" s="34"/>
      <c r="C35" s="376"/>
      <c r="D35" s="376"/>
      <c r="E35" s="376"/>
      <c r="F35" s="376"/>
      <c r="G35" s="376"/>
      <c r="H35" s="376"/>
      <c r="I35" s="376"/>
      <c r="J35" s="376"/>
      <c r="K35" s="376"/>
      <c r="L35" s="377"/>
      <c r="M35" s="377"/>
      <c r="N35" s="377"/>
      <c r="O35" s="378"/>
      <c r="P35" s="379"/>
      <c r="Q35" s="380"/>
      <c r="R35" s="381"/>
      <c r="S35" s="381"/>
      <c r="T35" s="381"/>
      <c r="U35" s="381"/>
      <c r="V35" s="381">
        <f t="shared" si="0"/>
        <v>0</v>
      </c>
      <c r="W35" s="381"/>
      <c r="X35" s="381"/>
      <c r="Y35" s="381"/>
      <c r="Z35" s="382"/>
      <c r="AA35" s="382"/>
      <c r="AB35" s="383"/>
    </row>
    <row r="36" spans="1:28" ht="22.05" customHeight="1" x14ac:dyDescent="0.2">
      <c r="A36" s="33"/>
      <c r="B36" s="34"/>
      <c r="C36" s="376"/>
      <c r="D36" s="376"/>
      <c r="E36" s="376"/>
      <c r="F36" s="376"/>
      <c r="G36" s="376"/>
      <c r="H36" s="376"/>
      <c r="I36" s="376"/>
      <c r="J36" s="376"/>
      <c r="K36" s="376"/>
      <c r="L36" s="377"/>
      <c r="M36" s="377"/>
      <c r="N36" s="377"/>
      <c r="O36" s="378"/>
      <c r="P36" s="379"/>
      <c r="Q36" s="380"/>
      <c r="R36" s="381"/>
      <c r="S36" s="381"/>
      <c r="T36" s="381"/>
      <c r="U36" s="381"/>
      <c r="V36" s="381">
        <f t="shared" si="0"/>
        <v>0</v>
      </c>
      <c r="W36" s="381"/>
      <c r="X36" s="381"/>
      <c r="Y36" s="381"/>
      <c r="Z36" s="382"/>
      <c r="AA36" s="382"/>
      <c r="AB36" s="383"/>
    </row>
    <row r="37" spans="1:28" ht="22.05" customHeight="1" x14ac:dyDescent="0.2">
      <c r="A37" s="33"/>
      <c r="B37" s="34"/>
      <c r="C37" s="376"/>
      <c r="D37" s="376"/>
      <c r="E37" s="376"/>
      <c r="F37" s="376"/>
      <c r="G37" s="376"/>
      <c r="H37" s="376"/>
      <c r="I37" s="376"/>
      <c r="J37" s="376"/>
      <c r="K37" s="376"/>
      <c r="L37" s="377"/>
      <c r="M37" s="377"/>
      <c r="N37" s="377"/>
      <c r="O37" s="378"/>
      <c r="P37" s="379"/>
      <c r="Q37" s="380"/>
      <c r="R37" s="381"/>
      <c r="S37" s="381"/>
      <c r="T37" s="381"/>
      <c r="U37" s="381"/>
      <c r="V37" s="381">
        <f t="shared" si="0"/>
        <v>0</v>
      </c>
      <c r="W37" s="381"/>
      <c r="X37" s="381"/>
      <c r="Y37" s="381"/>
      <c r="Z37" s="382"/>
      <c r="AA37" s="382"/>
      <c r="AB37" s="383"/>
    </row>
    <row r="38" spans="1:28" ht="22.05" customHeight="1" x14ac:dyDescent="0.2">
      <c r="A38" s="33"/>
      <c r="B38" s="34"/>
      <c r="C38" s="376"/>
      <c r="D38" s="376"/>
      <c r="E38" s="376"/>
      <c r="F38" s="376"/>
      <c r="G38" s="376"/>
      <c r="H38" s="376"/>
      <c r="I38" s="376"/>
      <c r="J38" s="376"/>
      <c r="K38" s="376"/>
      <c r="L38" s="377"/>
      <c r="M38" s="377"/>
      <c r="N38" s="377"/>
      <c r="O38" s="378"/>
      <c r="P38" s="379"/>
      <c r="Q38" s="380"/>
      <c r="R38" s="381"/>
      <c r="S38" s="381"/>
      <c r="T38" s="381"/>
      <c r="U38" s="381"/>
      <c r="V38" s="381">
        <f t="shared" si="0"/>
        <v>0</v>
      </c>
      <c r="W38" s="381"/>
      <c r="X38" s="381"/>
      <c r="Y38" s="381"/>
      <c r="Z38" s="382"/>
      <c r="AA38" s="382"/>
      <c r="AB38" s="383"/>
    </row>
    <row r="39" spans="1:28" ht="21.75" customHeight="1" x14ac:dyDescent="0.2">
      <c r="A39" s="41"/>
      <c r="B39" s="42"/>
      <c r="C39" s="419"/>
      <c r="D39" s="419"/>
      <c r="E39" s="419"/>
      <c r="F39" s="419"/>
      <c r="G39" s="419"/>
      <c r="H39" s="419"/>
      <c r="I39" s="419"/>
      <c r="J39" s="419"/>
      <c r="K39" s="419"/>
      <c r="L39" s="420"/>
      <c r="M39" s="420"/>
      <c r="N39" s="420"/>
      <c r="O39" s="421"/>
      <c r="P39" s="215"/>
      <c r="Q39" s="422"/>
      <c r="R39" s="423"/>
      <c r="S39" s="423"/>
      <c r="T39" s="423"/>
      <c r="U39" s="423"/>
      <c r="V39" s="423">
        <f t="shared" si="0"/>
        <v>0</v>
      </c>
      <c r="W39" s="423"/>
      <c r="X39" s="423"/>
      <c r="Y39" s="423"/>
      <c r="Z39" s="424"/>
      <c r="AA39" s="424"/>
      <c r="AB39" s="425"/>
    </row>
    <row r="40" spans="1:28" ht="3" customHeight="1" x14ac:dyDescent="0.2">
      <c r="A40" s="27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28"/>
      <c r="M40" s="28"/>
      <c r="N40" s="28"/>
      <c r="O40" s="26"/>
      <c r="P40" s="26"/>
      <c r="Q40" s="26"/>
      <c r="R40" s="112" t="s">
        <v>35</v>
      </c>
      <c r="S40" s="110"/>
      <c r="T40" s="110"/>
      <c r="U40" s="391"/>
      <c r="V40" s="395">
        <f>SUM(V26:Y39)</f>
        <v>0</v>
      </c>
      <c r="W40" s="396"/>
      <c r="X40" s="396"/>
      <c r="Y40" s="397"/>
      <c r="Z40" s="399"/>
      <c r="AA40" s="399"/>
      <c r="AB40" s="400"/>
    </row>
    <row r="41" spans="1:28" ht="22.05" customHeight="1" x14ac:dyDescent="0.2">
      <c r="A41" s="403" t="s">
        <v>36</v>
      </c>
      <c r="B41" s="404"/>
      <c r="C41" s="404"/>
      <c r="D41" s="404"/>
      <c r="E41" s="404"/>
      <c r="F41" s="404"/>
      <c r="G41" s="404"/>
      <c r="H41" s="404"/>
      <c r="I41" s="404"/>
      <c r="J41" s="404"/>
      <c r="K41" s="404"/>
      <c r="L41" s="404"/>
      <c r="M41" s="404"/>
      <c r="N41" s="404"/>
      <c r="O41" s="404"/>
      <c r="P41" s="405"/>
      <c r="Q41" s="29"/>
      <c r="R41" s="392"/>
      <c r="S41" s="393"/>
      <c r="T41" s="393"/>
      <c r="U41" s="394"/>
      <c r="V41" s="398"/>
      <c r="W41" s="257"/>
      <c r="X41" s="257"/>
      <c r="Y41" s="258"/>
      <c r="Z41" s="401"/>
      <c r="AA41" s="401"/>
      <c r="AB41" s="402"/>
    </row>
    <row r="42" spans="1:28" ht="22.05" customHeight="1" x14ac:dyDescent="0.2">
      <c r="A42" s="406"/>
      <c r="B42" s="407"/>
      <c r="C42" s="407"/>
      <c r="D42" s="407"/>
      <c r="E42" s="407"/>
      <c r="F42" s="407"/>
      <c r="G42" s="407"/>
      <c r="H42" s="407"/>
      <c r="I42" s="407"/>
      <c r="J42" s="407"/>
      <c r="K42" s="407"/>
      <c r="L42" s="407"/>
      <c r="M42" s="407"/>
      <c r="N42" s="407"/>
      <c r="O42" s="407"/>
      <c r="P42" s="408"/>
      <c r="Q42" s="29"/>
      <c r="R42" s="412" t="s">
        <v>69</v>
      </c>
      <c r="S42" s="413"/>
      <c r="T42" s="413"/>
      <c r="U42" s="414"/>
      <c r="V42" s="415">
        <f>V40*0.1</f>
        <v>0</v>
      </c>
      <c r="W42" s="415"/>
      <c r="X42" s="415"/>
      <c r="Y42" s="415"/>
      <c r="Z42" s="416"/>
      <c r="AA42" s="416"/>
      <c r="AB42" s="417"/>
    </row>
    <row r="43" spans="1:28" ht="30" customHeight="1" x14ac:dyDescent="0.2">
      <c r="A43" s="409"/>
      <c r="B43" s="410"/>
      <c r="C43" s="410"/>
      <c r="D43" s="410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1"/>
      <c r="Q43" s="29"/>
      <c r="R43" s="102" t="s">
        <v>70</v>
      </c>
      <c r="S43" s="103"/>
      <c r="T43" s="103"/>
      <c r="U43" s="185"/>
      <c r="V43" s="418">
        <f>SUM(V40:Y42)</f>
        <v>0</v>
      </c>
      <c r="W43" s="418"/>
      <c r="X43" s="418"/>
      <c r="Y43" s="418"/>
      <c r="Z43" s="389"/>
      <c r="AA43" s="389"/>
      <c r="AB43" s="390"/>
    </row>
    <row r="44" spans="1:28" ht="22.05" customHeight="1" x14ac:dyDescent="0.2"/>
    <row r="45" spans="1:28" ht="22.05" customHeight="1" x14ac:dyDescent="0.2"/>
    <row r="46" spans="1:28" ht="22.05" customHeight="1" x14ac:dyDescent="0.2"/>
    <row r="47" spans="1:28" ht="22.05" customHeight="1" x14ac:dyDescent="0.2"/>
    <row r="48" spans="1:28" ht="22.05" customHeight="1" x14ac:dyDescent="0.2"/>
    <row r="49" ht="22.05" customHeight="1" x14ac:dyDescent="0.2"/>
    <row r="50" ht="22.05" customHeight="1" x14ac:dyDescent="0.2"/>
    <row r="51" ht="22.05" customHeight="1" x14ac:dyDescent="0.2"/>
    <row r="52" ht="22.05" customHeight="1" x14ac:dyDescent="0.2"/>
    <row r="53" ht="22.05" customHeight="1" x14ac:dyDescent="0.2"/>
    <row r="54" ht="22.05" customHeight="1" x14ac:dyDescent="0.2"/>
    <row r="55" ht="22.05" customHeight="1" x14ac:dyDescent="0.2"/>
  </sheetData>
  <mergeCells count="162">
    <mergeCell ref="Z43:AB43"/>
    <mergeCell ref="K8:K9"/>
    <mergeCell ref="R40:U41"/>
    <mergeCell ref="V40:Y41"/>
    <mergeCell ref="Z40:AB41"/>
    <mergeCell ref="A41:P41"/>
    <mergeCell ref="A42:P43"/>
    <mergeCell ref="R42:U42"/>
    <mergeCell ref="V42:Y42"/>
    <mergeCell ref="Z42:AB42"/>
    <mergeCell ref="R43:U43"/>
    <mergeCell ref="V43:Y43"/>
    <mergeCell ref="C39:K39"/>
    <mergeCell ref="L39:N39"/>
    <mergeCell ref="O39:Q39"/>
    <mergeCell ref="R39:U39"/>
    <mergeCell ref="V39:Y39"/>
    <mergeCell ref="Z39:AB39"/>
    <mergeCell ref="C38:K38"/>
    <mergeCell ref="L38:N38"/>
    <mergeCell ref="O38:Q38"/>
    <mergeCell ref="R38:U38"/>
    <mergeCell ref="V38:Y38"/>
    <mergeCell ref="Z38:AB38"/>
    <mergeCell ref="C37:K37"/>
    <mergeCell ref="L37:N37"/>
    <mergeCell ref="O37:Q37"/>
    <mergeCell ref="R37:U37"/>
    <mergeCell ref="V37:Y37"/>
    <mergeCell ref="Z37:AB37"/>
    <mergeCell ref="C36:K36"/>
    <mergeCell ref="L36:N36"/>
    <mergeCell ref="O36:Q36"/>
    <mergeCell ref="R36:U36"/>
    <mergeCell ref="V36:Y36"/>
    <mergeCell ref="Z36:AB36"/>
    <mergeCell ref="C35:K35"/>
    <mergeCell ref="L35:N35"/>
    <mergeCell ref="O35:Q35"/>
    <mergeCell ref="R35:U35"/>
    <mergeCell ref="V35:Y35"/>
    <mergeCell ref="Z35:AB35"/>
    <mergeCell ref="C34:K34"/>
    <mergeCell ref="L34:N34"/>
    <mergeCell ref="O34:Q34"/>
    <mergeCell ref="R34:U34"/>
    <mergeCell ref="V34:Y34"/>
    <mergeCell ref="Z34:AB34"/>
    <mergeCell ref="Z31:AB31"/>
    <mergeCell ref="C30:K30"/>
    <mergeCell ref="L30:N30"/>
    <mergeCell ref="O30:Q30"/>
    <mergeCell ref="R30:U30"/>
    <mergeCell ref="V30:Y30"/>
    <mergeCell ref="Z30:AB30"/>
    <mergeCell ref="C33:K33"/>
    <mergeCell ref="L33:N33"/>
    <mergeCell ref="O33:Q33"/>
    <mergeCell ref="R33:U33"/>
    <mergeCell ref="V33:Y33"/>
    <mergeCell ref="Z33:AB33"/>
    <mergeCell ref="C32:K32"/>
    <mergeCell ref="L32:N32"/>
    <mergeCell ref="O32:Q32"/>
    <mergeCell ref="R32:U32"/>
    <mergeCell ref="V32:Y32"/>
    <mergeCell ref="Z32:AB32"/>
    <mergeCell ref="R25:U25"/>
    <mergeCell ref="C31:K31"/>
    <mergeCell ref="L31:N31"/>
    <mergeCell ref="O31:Q31"/>
    <mergeCell ref="R31:U31"/>
    <mergeCell ref="V31:Y31"/>
    <mergeCell ref="L26:N26"/>
    <mergeCell ref="O26:Q26"/>
    <mergeCell ref="R26:U26"/>
    <mergeCell ref="V26:Y26"/>
    <mergeCell ref="V25:Y25"/>
    <mergeCell ref="E23:F23"/>
    <mergeCell ref="G23:K23"/>
    <mergeCell ref="Z26:AB26"/>
    <mergeCell ref="C29:K29"/>
    <mergeCell ref="L29:N29"/>
    <mergeCell ref="O29:Q29"/>
    <mergeCell ref="R29:U29"/>
    <mergeCell ref="V29:Y29"/>
    <mergeCell ref="Z29:AB29"/>
    <mergeCell ref="C28:K28"/>
    <mergeCell ref="L28:N28"/>
    <mergeCell ref="O28:Q28"/>
    <mergeCell ref="R28:U28"/>
    <mergeCell ref="V28:Y28"/>
    <mergeCell ref="Z28:AB28"/>
    <mergeCell ref="C27:K27"/>
    <mergeCell ref="L27:N27"/>
    <mergeCell ref="O27:Q27"/>
    <mergeCell ref="R27:U27"/>
    <mergeCell ref="V27:Y27"/>
    <mergeCell ref="Z27:AB27"/>
    <mergeCell ref="C25:K25"/>
    <mergeCell ref="L25:N25"/>
    <mergeCell ref="O25:Q25"/>
    <mergeCell ref="Z25:AB25"/>
    <mergeCell ref="C26:K26"/>
    <mergeCell ref="A19:D19"/>
    <mergeCell ref="E19:F19"/>
    <mergeCell ref="G19:K19"/>
    <mergeCell ref="A20:D21"/>
    <mergeCell ref="E20:F21"/>
    <mergeCell ref="G20:K21"/>
    <mergeCell ref="A18:D18"/>
    <mergeCell ref="E18:F18"/>
    <mergeCell ref="G18:K18"/>
    <mergeCell ref="P18:S18"/>
    <mergeCell ref="T18:X18"/>
    <mergeCell ref="Y18:AB18"/>
    <mergeCell ref="L20:L21"/>
    <mergeCell ref="P21:R21"/>
    <mergeCell ref="A22:D22"/>
    <mergeCell ref="E22:F22"/>
    <mergeCell ref="G22:K22"/>
    <mergeCell ref="P22:R23"/>
    <mergeCell ref="T22:U23"/>
    <mergeCell ref="Y22:Z23"/>
    <mergeCell ref="AA22:AB23"/>
    <mergeCell ref="A23:D23"/>
    <mergeCell ref="C15:L16"/>
    <mergeCell ref="P15:S15"/>
    <mergeCell ref="T15:AB15"/>
    <mergeCell ref="P16:S17"/>
    <mergeCell ref="T16:AB17"/>
    <mergeCell ref="A13:B14"/>
    <mergeCell ref="C13:L14"/>
    <mergeCell ref="P13:S14"/>
    <mergeCell ref="T13:X13"/>
    <mergeCell ref="Y13:AA14"/>
    <mergeCell ref="AB13:AB14"/>
    <mergeCell ref="T14:X14"/>
    <mergeCell ref="T21:U21"/>
    <mergeCell ref="W21:AB21"/>
    <mergeCell ref="W22:X23"/>
    <mergeCell ref="A1:AB1"/>
    <mergeCell ref="T3:U3"/>
    <mergeCell ref="W3:X3"/>
    <mergeCell ref="Z3:AA3"/>
    <mergeCell ref="A4:I4"/>
    <mergeCell ref="J4:K4"/>
    <mergeCell ref="P10:Q10"/>
    <mergeCell ref="S10:AB10"/>
    <mergeCell ref="A11:B11"/>
    <mergeCell ref="C11:F11"/>
    <mergeCell ref="P11:Q11"/>
    <mergeCell ref="S11:AB11"/>
    <mergeCell ref="T5:X5"/>
    <mergeCell ref="P6:Q6"/>
    <mergeCell ref="S6:AB6"/>
    <mergeCell ref="S7:AB9"/>
    <mergeCell ref="A8:B8"/>
    <mergeCell ref="C8:J9"/>
    <mergeCell ref="P8:Q8"/>
    <mergeCell ref="A9:B9"/>
    <mergeCell ref="A15:B16"/>
  </mergeCells>
  <phoneticPr fontId="1"/>
  <conditionalFormatting sqref="R26:U39">
    <cfRule type="expression" priority="1">
      <formula>L26=1</formula>
    </cfRule>
  </conditionalFormatting>
  <pageMargins left="0.39370078740157483" right="0.23622047244094491" top="0.23622047244094491" bottom="7.874015748031496E-2" header="0.31496062992125984" footer="0.31496062992125984"/>
  <pageSetup paperSize="9" orientation="portrait" blackAndWhite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2A179-ED02-4892-8187-B8AAEDC2FA4A}">
  <dimension ref="A1:AI55"/>
  <sheetViews>
    <sheetView showZeros="0" view="pageBreakPreview" topLeftCell="A13" zoomScaleNormal="100" zoomScaleSheetLayoutView="100" workbookViewId="0">
      <selection activeCell="AE19" sqref="AE19"/>
    </sheetView>
  </sheetViews>
  <sheetFormatPr defaultRowHeight="13.2" x14ac:dyDescent="0.2"/>
  <cols>
    <col min="1" max="13" width="3.6640625" style="1" customWidth="1"/>
    <col min="14" max="15" width="2.109375" style="1" customWidth="1"/>
    <col min="16" max="16" width="3.6640625" style="1" customWidth="1"/>
    <col min="17" max="17" width="0.44140625" style="1" customWidth="1"/>
    <col min="18" max="35" width="3.6640625" style="1" customWidth="1"/>
    <col min="36" max="37" width="3.6640625" customWidth="1"/>
  </cols>
  <sheetData>
    <row r="1" spans="1:28" ht="32.25" customHeight="1" x14ac:dyDescent="0.2">
      <c r="A1" s="176" t="s">
        <v>27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</row>
    <row r="2" spans="1:28" ht="12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20.100000000000001" customHeight="1" x14ac:dyDescent="0.2">
      <c r="K3" s="2"/>
      <c r="S3" s="13"/>
      <c r="T3" s="365"/>
      <c r="U3" s="365"/>
      <c r="V3" s="13" t="s">
        <v>34</v>
      </c>
      <c r="W3" s="188"/>
      <c r="X3" s="188"/>
      <c r="Y3" s="13" t="s">
        <v>20</v>
      </c>
      <c r="Z3" s="188"/>
      <c r="AA3" s="188"/>
      <c r="AB3" s="13" t="s">
        <v>21</v>
      </c>
    </row>
    <row r="4" spans="1:28" ht="20.100000000000001" customHeight="1" x14ac:dyDescent="0.2">
      <c r="A4" s="183" t="s">
        <v>0</v>
      </c>
      <c r="B4" s="183"/>
      <c r="C4" s="183"/>
      <c r="D4" s="183"/>
      <c r="E4" s="183"/>
      <c r="F4" s="183"/>
      <c r="G4" s="183"/>
      <c r="H4" s="183"/>
      <c r="I4" s="183"/>
      <c r="J4" s="184" t="s">
        <v>8</v>
      </c>
      <c r="K4" s="184"/>
    </row>
    <row r="5" spans="1:28" ht="20.100000000000001" customHeight="1" x14ac:dyDescent="0.2">
      <c r="S5" s="1" t="s">
        <v>33</v>
      </c>
      <c r="T5" s="189"/>
      <c r="U5" s="189"/>
      <c r="V5" s="189"/>
      <c r="W5" s="189"/>
      <c r="X5" s="189"/>
    </row>
    <row r="6" spans="1:28" ht="20.100000000000001" customHeight="1" x14ac:dyDescent="0.2">
      <c r="C6" s="1" t="s">
        <v>1</v>
      </c>
      <c r="P6" s="111" t="s">
        <v>4</v>
      </c>
      <c r="Q6" s="111"/>
      <c r="S6" s="366"/>
      <c r="T6" s="366"/>
      <c r="U6" s="366"/>
      <c r="V6" s="366"/>
      <c r="W6" s="366"/>
      <c r="X6" s="366"/>
      <c r="Y6" s="366"/>
      <c r="Z6" s="366"/>
      <c r="AA6" s="366"/>
      <c r="AB6" s="366"/>
    </row>
    <row r="7" spans="1:28" ht="20.100000000000001" customHeight="1" x14ac:dyDescent="0.2">
      <c r="P7" s="3"/>
      <c r="Q7" s="3"/>
      <c r="S7" s="190"/>
      <c r="T7" s="189"/>
      <c r="U7" s="189"/>
      <c r="V7" s="189"/>
      <c r="W7" s="189"/>
      <c r="X7" s="189"/>
      <c r="Y7" s="189"/>
      <c r="Z7" s="189"/>
      <c r="AA7" s="189"/>
      <c r="AB7" s="189"/>
    </row>
    <row r="8" spans="1:28" ht="20.100000000000001" customHeight="1" x14ac:dyDescent="0.2">
      <c r="A8" s="179" t="s">
        <v>31</v>
      </c>
      <c r="B8" s="180"/>
      <c r="C8" s="338">
        <f>V43</f>
        <v>0</v>
      </c>
      <c r="D8" s="338"/>
      <c r="E8" s="338"/>
      <c r="F8" s="338"/>
      <c r="G8" s="338"/>
      <c r="H8" s="338"/>
      <c r="I8" s="338"/>
      <c r="J8" s="338"/>
      <c r="K8" s="140" t="s">
        <v>38</v>
      </c>
      <c r="P8" s="111" t="s">
        <v>5</v>
      </c>
      <c r="Q8" s="111"/>
      <c r="S8" s="189"/>
      <c r="T8" s="189"/>
      <c r="U8" s="189"/>
      <c r="V8" s="189"/>
      <c r="W8" s="189"/>
      <c r="X8" s="189"/>
      <c r="Y8" s="189"/>
      <c r="Z8" s="189"/>
      <c r="AA8" s="189"/>
      <c r="AB8" s="189"/>
    </row>
    <row r="9" spans="1:28" ht="20.100000000000001" customHeight="1" x14ac:dyDescent="0.2">
      <c r="A9" s="181" t="s">
        <v>2</v>
      </c>
      <c r="B9" s="182"/>
      <c r="C9" s="339"/>
      <c r="D9" s="339"/>
      <c r="E9" s="339"/>
      <c r="F9" s="339"/>
      <c r="G9" s="339"/>
      <c r="H9" s="339"/>
      <c r="I9" s="339"/>
      <c r="J9" s="339"/>
      <c r="K9" s="141"/>
      <c r="P9" s="3"/>
      <c r="Q9" s="3"/>
      <c r="S9" s="189"/>
      <c r="T9" s="189"/>
      <c r="U9" s="189"/>
      <c r="V9" s="189"/>
      <c r="W9" s="189"/>
      <c r="X9" s="189"/>
      <c r="Y9" s="189"/>
      <c r="Z9" s="189"/>
      <c r="AA9" s="189"/>
      <c r="AB9" s="189"/>
    </row>
    <row r="10" spans="1:28" ht="20.100000000000001" customHeight="1" x14ac:dyDescent="0.2">
      <c r="P10" s="111" t="s">
        <v>6</v>
      </c>
      <c r="Q10" s="111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</row>
    <row r="11" spans="1:28" ht="20.100000000000001" customHeight="1" x14ac:dyDescent="0.2">
      <c r="A11" s="102" t="s">
        <v>30</v>
      </c>
      <c r="B11" s="185"/>
      <c r="C11" s="156"/>
      <c r="D11" s="157"/>
      <c r="E11" s="157"/>
      <c r="F11" s="158"/>
      <c r="G11" s="11"/>
      <c r="P11" s="111" t="s">
        <v>7</v>
      </c>
      <c r="Q11" s="111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</row>
    <row r="12" spans="1:28" ht="6" customHeight="1" x14ac:dyDescent="0.2"/>
    <row r="13" spans="1:28" ht="22.05" customHeight="1" x14ac:dyDescent="0.2">
      <c r="A13" s="142" t="s">
        <v>3</v>
      </c>
      <c r="B13" s="143"/>
      <c r="C13" s="320"/>
      <c r="D13" s="321"/>
      <c r="E13" s="321"/>
      <c r="F13" s="321"/>
      <c r="G13" s="321"/>
      <c r="H13" s="321"/>
      <c r="I13" s="321"/>
      <c r="J13" s="321"/>
      <c r="K13" s="321"/>
      <c r="L13" s="322"/>
      <c r="P13" s="112" t="s">
        <v>14</v>
      </c>
      <c r="Q13" s="110"/>
      <c r="R13" s="110"/>
      <c r="S13" s="110"/>
      <c r="T13" s="115" t="s">
        <v>49</v>
      </c>
      <c r="U13" s="116"/>
      <c r="V13" s="116"/>
      <c r="W13" s="116"/>
      <c r="X13" s="116"/>
      <c r="Y13" s="115"/>
      <c r="Z13" s="116"/>
      <c r="AA13" s="116"/>
      <c r="AB13" s="120" t="s">
        <v>18</v>
      </c>
    </row>
    <row r="14" spans="1:28" ht="22.05" customHeight="1" x14ac:dyDescent="0.2">
      <c r="A14" s="146"/>
      <c r="B14" s="147"/>
      <c r="C14" s="326"/>
      <c r="D14" s="327"/>
      <c r="E14" s="327"/>
      <c r="F14" s="327"/>
      <c r="G14" s="327"/>
      <c r="H14" s="327"/>
      <c r="I14" s="327"/>
      <c r="J14" s="327"/>
      <c r="K14" s="327"/>
      <c r="L14" s="328"/>
      <c r="P14" s="113"/>
      <c r="Q14" s="114"/>
      <c r="R14" s="114"/>
      <c r="S14" s="114"/>
      <c r="T14" s="118" t="s">
        <v>17</v>
      </c>
      <c r="U14" s="119"/>
      <c r="V14" s="119"/>
      <c r="W14" s="119"/>
      <c r="X14" s="119"/>
      <c r="Y14" s="118"/>
      <c r="Z14" s="119"/>
      <c r="AA14" s="119"/>
      <c r="AB14" s="121"/>
    </row>
    <row r="15" spans="1:28" ht="14.25" customHeight="1" x14ac:dyDescent="0.2">
      <c r="A15" s="110"/>
      <c r="B15" s="110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P15" s="127" t="s">
        <v>26</v>
      </c>
      <c r="Q15" s="128"/>
      <c r="R15" s="128"/>
      <c r="S15" s="128"/>
      <c r="T15" s="129"/>
      <c r="U15" s="130"/>
      <c r="V15" s="130"/>
      <c r="W15" s="130"/>
      <c r="X15" s="130"/>
      <c r="Y15" s="130"/>
      <c r="Z15" s="130"/>
      <c r="AA15" s="130"/>
      <c r="AB15" s="131"/>
    </row>
    <row r="16" spans="1:28" ht="7.5" customHeight="1" x14ac:dyDescent="0.2">
      <c r="A16" s="111"/>
      <c r="B16" s="111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P16" s="132" t="s">
        <v>15</v>
      </c>
      <c r="Q16" s="111"/>
      <c r="R16" s="111"/>
      <c r="S16" s="111"/>
      <c r="T16" s="367"/>
      <c r="U16" s="368"/>
      <c r="V16" s="368"/>
      <c r="W16" s="368"/>
      <c r="X16" s="368"/>
      <c r="Y16" s="368"/>
      <c r="Z16" s="368"/>
      <c r="AA16" s="368"/>
      <c r="AB16" s="369"/>
    </row>
    <row r="17" spans="1:28" ht="22.0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4"/>
      <c r="P17" s="113"/>
      <c r="Q17" s="114"/>
      <c r="R17" s="114"/>
      <c r="S17" s="114"/>
      <c r="T17" s="370"/>
      <c r="U17" s="371"/>
      <c r="V17" s="371"/>
      <c r="W17" s="371"/>
      <c r="X17" s="371"/>
      <c r="Y17" s="371"/>
      <c r="Z17" s="371"/>
      <c r="AA17" s="371"/>
      <c r="AB17" s="372"/>
    </row>
    <row r="18" spans="1:28" ht="22.05" customHeight="1" x14ac:dyDescent="0.2">
      <c r="A18" s="186" t="s">
        <v>9</v>
      </c>
      <c r="B18" s="187"/>
      <c r="C18" s="187"/>
      <c r="D18" s="187"/>
      <c r="E18" s="110" t="s">
        <v>28</v>
      </c>
      <c r="F18" s="110"/>
      <c r="G18" s="340"/>
      <c r="H18" s="341"/>
      <c r="I18" s="341"/>
      <c r="J18" s="341"/>
      <c r="K18" s="341"/>
      <c r="L18" s="8" t="s">
        <v>29</v>
      </c>
      <c r="P18" s="102" t="s">
        <v>16</v>
      </c>
      <c r="Q18" s="103"/>
      <c r="R18" s="103"/>
      <c r="S18" s="103"/>
      <c r="T18" s="104"/>
      <c r="U18" s="105"/>
      <c r="V18" s="105"/>
      <c r="W18" s="105"/>
      <c r="X18" s="105"/>
      <c r="Y18" s="107" t="s">
        <v>19</v>
      </c>
      <c r="Z18" s="108"/>
      <c r="AA18" s="108"/>
      <c r="AB18" s="109"/>
    </row>
    <row r="19" spans="1:28" ht="22.05" customHeight="1" x14ac:dyDescent="0.2">
      <c r="A19" s="97" t="s">
        <v>10</v>
      </c>
      <c r="B19" s="98"/>
      <c r="C19" s="98"/>
      <c r="D19" s="98"/>
      <c r="E19" s="99" t="s">
        <v>28</v>
      </c>
      <c r="F19" s="99"/>
      <c r="G19" s="100"/>
      <c r="H19" s="101"/>
      <c r="I19" s="101"/>
      <c r="J19" s="101"/>
      <c r="K19" s="101"/>
      <c r="L19" s="12" t="s">
        <v>29</v>
      </c>
    </row>
    <row r="20" spans="1:28" ht="11.25" customHeight="1" x14ac:dyDescent="0.2">
      <c r="A20" s="61" t="s">
        <v>11</v>
      </c>
      <c r="B20" s="62"/>
      <c r="C20" s="62"/>
      <c r="D20" s="62"/>
      <c r="E20" s="63" t="s">
        <v>28</v>
      </c>
      <c r="F20" s="63"/>
      <c r="G20" s="159"/>
      <c r="H20" s="160"/>
      <c r="I20" s="160"/>
      <c r="J20" s="160"/>
      <c r="K20" s="160"/>
      <c r="L20" s="122" t="s">
        <v>29</v>
      </c>
    </row>
    <row r="21" spans="1:28" ht="11.1" customHeight="1" x14ac:dyDescent="0.2">
      <c r="A21" s="61"/>
      <c r="B21" s="62"/>
      <c r="C21" s="62"/>
      <c r="D21" s="62"/>
      <c r="E21" s="63"/>
      <c r="F21" s="63"/>
      <c r="G21" s="159"/>
      <c r="H21" s="160"/>
      <c r="I21" s="160"/>
      <c r="J21" s="160"/>
      <c r="K21" s="160"/>
      <c r="L21" s="122"/>
      <c r="P21" s="123" t="s">
        <v>25</v>
      </c>
      <c r="Q21" s="124"/>
      <c r="R21" s="125"/>
      <c r="T21" s="123" t="s">
        <v>74</v>
      </c>
      <c r="U21" s="125"/>
      <c r="W21" s="139" t="s">
        <v>32</v>
      </c>
      <c r="X21" s="139"/>
      <c r="Y21" s="139"/>
      <c r="Z21" s="139"/>
      <c r="AA21" s="139"/>
      <c r="AB21" s="139"/>
    </row>
    <row r="22" spans="1:28" ht="22.05" customHeight="1" x14ac:dyDescent="0.2">
      <c r="A22" s="61" t="s">
        <v>12</v>
      </c>
      <c r="B22" s="62"/>
      <c r="C22" s="62"/>
      <c r="D22" s="62"/>
      <c r="E22" s="63" t="s">
        <v>28</v>
      </c>
      <c r="F22" s="63"/>
      <c r="G22" s="159" t="str">
        <f>IF(G18="","",V40)</f>
        <v/>
      </c>
      <c r="H22" s="160"/>
      <c r="I22" s="160"/>
      <c r="J22" s="160"/>
      <c r="K22" s="160"/>
      <c r="L22" s="9" t="s">
        <v>29</v>
      </c>
      <c r="P22" s="68"/>
      <c r="Q22" s="69"/>
      <c r="R22" s="70"/>
      <c r="T22" s="74"/>
      <c r="U22" s="75"/>
      <c r="W22" s="43"/>
      <c r="X22" s="44"/>
      <c r="Y22" s="78"/>
      <c r="Z22" s="78"/>
      <c r="AA22" s="78"/>
      <c r="AB22" s="80"/>
    </row>
    <row r="23" spans="1:28" ht="22.05" customHeight="1" x14ac:dyDescent="0.2">
      <c r="A23" s="161" t="s">
        <v>13</v>
      </c>
      <c r="B23" s="162"/>
      <c r="C23" s="162"/>
      <c r="D23" s="162"/>
      <c r="E23" s="114" t="s">
        <v>28</v>
      </c>
      <c r="F23" s="114"/>
      <c r="G23" s="342" t="str">
        <f>IF(G18="","",G18+G19-G20-G22)</f>
        <v/>
      </c>
      <c r="H23" s="343"/>
      <c r="I23" s="343"/>
      <c r="J23" s="343"/>
      <c r="K23" s="343"/>
      <c r="L23" s="10" t="s">
        <v>29</v>
      </c>
      <c r="P23" s="71"/>
      <c r="Q23" s="72"/>
      <c r="R23" s="73"/>
      <c r="T23" s="76"/>
      <c r="U23" s="77"/>
      <c r="W23" s="45"/>
      <c r="X23" s="46"/>
      <c r="Y23" s="79"/>
      <c r="Z23" s="79"/>
      <c r="AA23" s="79"/>
      <c r="AB23" s="81"/>
    </row>
    <row r="24" spans="1:28" ht="22.05" customHeight="1" x14ac:dyDescent="0.2"/>
    <row r="25" spans="1:28" ht="22.05" customHeight="1" x14ac:dyDescent="0.2">
      <c r="A25" s="6" t="s">
        <v>20</v>
      </c>
      <c r="B25" s="7" t="s">
        <v>21</v>
      </c>
      <c r="C25" s="168" t="s">
        <v>22</v>
      </c>
      <c r="D25" s="103"/>
      <c r="E25" s="103"/>
      <c r="F25" s="103"/>
      <c r="G25" s="103"/>
      <c r="H25" s="103"/>
      <c r="I25" s="103"/>
      <c r="J25" s="103"/>
      <c r="K25" s="103"/>
      <c r="L25" s="168" t="s">
        <v>66</v>
      </c>
      <c r="M25" s="103"/>
      <c r="N25" s="185"/>
      <c r="O25" s="168" t="s">
        <v>23</v>
      </c>
      <c r="P25" s="103"/>
      <c r="Q25" s="185"/>
      <c r="R25" s="168" t="s">
        <v>67</v>
      </c>
      <c r="S25" s="103"/>
      <c r="T25" s="103"/>
      <c r="U25" s="185"/>
      <c r="V25" s="168" t="s">
        <v>68</v>
      </c>
      <c r="W25" s="103"/>
      <c r="X25" s="103"/>
      <c r="Y25" s="185"/>
      <c r="Z25" s="168" t="s">
        <v>24</v>
      </c>
      <c r="AA25" s="103"/>
      <c r="AB25" s="169"/>
    </row>
    <row r="26" spans="1:28" ht="22.05" customHeight="1" x14ac:dyDescent="0.2">
      <c r="A26" s="35"/>
      <c r="B26" s="36"/>
      <c r="C26" s="373"/>
      <c r="D26" s="373"/>
      <c r="E26" s="373"/>
      <c r="F26" s="373"/>
      <c r="G26" s="373"/>
      <c r="H26" s="373"/>
      <c r="I26" s="373"/>
      <c r="J26" s="373"/>
      <c r="K26" s="373"/>
      <c r="L26" s="384"/>
      <c r="M26" s="384"/>
      <c r="N26" s="384"/>
      <c r="O26" s="385"/>
      <c r="P26" s="386"/>
      <c r="Q26" s="387"/>
      <c r="R26" s="388"/>
      <c r="S26" s="388"/>
      <c r="T26" s="388"/>
      <c r="U26" s="388"/>
      <c r="V26" s="388">
        <f>L26*R26</f>
        <v>0</v>
      </c>
      <c r="W26" s="388"/>
      <c r="X26" s="388"/>
      <c r="Y26" s="388"/>
      <c r="Z26" s="374"/>
      <c r="AA26" s="374"/>
      <c r="AB26" s="375"/>
    </row>
    <row r="27" spans="1:28" ht="22.05" customHeight="1" x14ac:dyDescent="0.2">
      <c r="A27" s="33"/>
      <c r="B27" s="34"/>
      <c r="C27" s="376"/>
      <c r="D27" s="376"/>
      <c r="E27" s="376"/>
      <c r="F27" s="376"/>
      <c r="G27" s="376"/>
      <c r="H27" s="376"/>
      <c r="I27" s="376"/>
      <c r="J27" s="376"/>
      <c r="K27" s="376"/>
      <c r="L27" s="377"/>
      <c r="M27" s="377"/>
      <c r="N27" s="377"/>
      <c r="O27" s="378"/>
      <c r="P27" s="379"/>
      <c r="Q27" s="380"/>
      <c r="R27" s="381"/>
      <c r="S27" s="381"/>
      <c r="T27" s="381"/>
      <c r="U27" s="381"/>
      <c r="V27" s="381">
        <f t="shared" ref="V27:V39" si="0">L27*R27</f>
        <v>0</v>
      </c>
      <c r="W27" s="381"/>
      <c r="X27" s="381"/>
      <c r="Y27" s="381"/>
      <c r="Z27" s="382"/>
      <c r="AA27" s="382"/>
      <c r="AB27" s="383"/>
    </row>
    <row r="28" spans="1:28" ht="22.05" customHeight="1" x14ac:dyDescent="0.2">
      <c r="A28" s="33"/>
      <c r="B28" s="34"/>
      <c r="C28" s="376"/>
      <c r="D28" s="376"/>
      <c r="E28" s="376"/>
      <c r="F28" s="376"/>
      <c r="G28" s="376"/>
      <c r="H28" s="376"/>
      <c r="I28" s="376"/>
      <c r="J28" s="376"/>
      <c r="K28" s="376"/>
      <c r="L28" s="377"/>
      <c r="M28" s="377"/>
      <c r="N28" s="377"/>
      <c r="O28" s="378"/>
      <c r="P28" s="379"/>
      <c r="Q28" s="380"/>
      <c r="R28" s="381"/>
      <c r="S28" s="381"/>
      <c r="T28" s="381"/>
      <c r="U28" s="381"/>
      <c r="V28" s="381">
        <f t="shared" si="0"/>
        <v>0</v>
      </c>
      <c r="W28" s="381"/>
      <c r="X28" s="381"/>
      <c r="Y28" s="381"/>
      <c r="Z28" s="382"/>
      <c r="AA28" s="382"/>
      <c r="AB28" s="383"/>
    </row>
    <row r="29" spans="1:28" ht="22.05" customHeight="1" x14ac:dyDescent="0.2">
      <c r="A29" s="33"/>
      <c r="B29" s="34"/>
      <c r="C29" s="376"/>
      <c r="D29" s="376"/>
      <c r="E29" s="376"/>
      <c r="F29" s="376"/>
      <c r="G29" s="376"/>
      <c r="H29" s="376"/>
      <c r="I29" s="376"/>
      <c r="J29" s="376"/>
      <c r="K29" s="376"/>
      <c r="L29" s="377"/>
      <c r="M29" s="377"/>
      <c r="N29" s="377"/>
      <c r="O29" s="378"/>
      <c r="P29" s="379"/>
      <c r="Q29" s="380"/>
      <c r="R29" s="381"/>
      <c r="S29" s="381"/>
      <c r="T29" s="381"/>
      <c r="U29" s="381"/>
      <c r="V29" s="381">
        <f t="shared" si="0"/>
        <v>0</v>
      </c>
      <c r="W29" s="381"/>
      <c r="X29" s="381"/>
      <c r="Y29" s="381"/>
      <c r="Z29" s="382"/>
      <c r="AA29" s="382"/>
      <c r="AB29" s="383"/>
    </row>
    <row r="30" spans="1:28" ht="22.05" customHeight="1" x14ac:dyDescent="0.2">
      <c r="A30" s="33"/>
      <c r="B30" s="34"/>
      <c r="C30" s="376"/>
      <c r="D30" s="376"/>
      <c r="E30" s="376"/>
      <c r="F30" s="376"/>
      <c r="G30" s="376"/>
      <c r="H30" s="376"/>
      <c r="I30" s="376"/>
      <c r="J30" s="376"/>
      <c r="K30" s="376"/>
      <c r="L30" s="377"/>
      <c r="M30" s="377"/>
      <c r="N30" s="377"/>
      <c r="O30" s="378"/>
      <c r="P30" s="379"/>
      <c r="Q30" s="380"/>
      <c r="R30" s="381"/>
      <c r="S30" s="381"/>
      <c r="T30" s="381"/>
      <c r="U30" s="381"/>
      <c r="V30" s="381">
        <f t="shared" si="0"/>
        <v>0</v>
      </c>
      <c r="W30" s="381"/>
      <c r="X30" s="381"/>
      <c r="Y30" s="381"/>
      <c r="Z30" s="382"/>
      <c r="AA30" s="382"/>
      <c r="AB30" s="383"/>
    </row>
    <row r="31" spans="1:28" ht="22.05" customHeight="1" x14ac:dyDescent="0.2">
      <c r="A31" s="33"/>
      <c r="B31" s="34"/>
      <c r="C31" s="376"/>
      <c r="D31" s="376"/>
      <c r="E31" s="376"/>
      <c r="F31" s="376"/>
      <c r="G31" s="376"/>
      <c r="H31" s="376"/>
      <c r="I31" s="376"/>
      <c r="J31" s="376"/>
      <c r="K31" s="376"/>
      <c r="L31" s="377"/>
      <c r="M31" s="377"/>
      <c r="N31" s="377"/>
      <c r="O31" s="378"/>
      <c r="P31" s="379"/>
      <c r="Q31" s="380"/>
      <c r="R31" s="381"/>
      <c r="S31" s="381"/>
      <c r="T31" s="381"/>
      <c r="U31" s="381"/>
      <c r="V31" s="381">
        <f t="shared" si="0"/>
        <v>0</v>
      </c>
      <c r="W31" s="381"/>
      <c r="X31" s="381"/>
      <c r="Y31" s="381"/>
      <c r="Z31" s="382"/>
      <c r="AA31" s="382"/>
      <c r="AB31" s="383"/>
    </row>
    <row r="32" spans="1:28" ht="22.05" customHeight="1" x14ac:dyDescent="0.2">
      <c r="A32" s="33"/>
      <c r="B32" s="34"/>
      <c r="C32" s="376"/>
      <c r="D32" s="376"/>
      <c r="E32" s="376"/>
      <c r="F32" s="376"/>
      <c r="G32" s="376"/>
      <c r="H32" s="376"/>
      <c r="I32" s="376"/>
      <c r="J32" s="376"/>
      <c r="K32" s="376"/>
      <c r="L32" s="377"/>
      <c r="M32" s="377"/>
      <c r="N32" s="377"/>
      <c r="O32" s="378"/>
      <c r="P32" s="379"/>
      <c r="Q32" s="380"/>
      <c r="R32" s="381"/>
      <c r="S32" s="381"/>
      <c r="T32" s="381"/>
      <c r="U32" s="381"/>
      <c r="V32" s="381">
        <f t="shared" si="0"/>
        <v>0</v>
      </c>
      <c r="W32" s="381"/>
      <c r="X32" s="381"/>
      <c r="Y32" s="381"/>
      <c r="Z32" s="382"/>
      <c r="AA32" s="382"/>
      <c r="AB32" s="383"/>
    </row>
    <row r="33" spans="1:28" ht="22.05" customHeight="1" x14ac:dyDescent="0.2">
      <c r="A33" s="33"/>
      <c r="B33" s="34"/>
      <c r="C33" s="376"/>
      <c r="D33" s="376"/>
      <c r="E33" s="376"/>
      <c r="F33" s="376"/>
      <c r="G33" s="376"/>
      <c r="H33" s="376"/>
      <c r="I33" s="376"/>
      <c r="J33" s="376"/>
      <c r="K33" s="376"/>
      <c r="L33" s="377"/>
      <c r="M33" s="377"/>
      <c r="N33" s="377"/>
      <c r="O33" s="378"/>
      <c r="P33" s="379"/>
      <c r="Q33" s="380"/>
      <c r="R33" s="381"/>
      <c r="S33" s="381"/>
      <c r="T33" s="381"/>
      <c r="U33" s="381"/>
      <c r="V33" s="381">
        <f t="shared" si="0"/>
        <v>0</v>
      </c>
      <c r="W33" s="381"/>
      <c r="X33" s="381"/>
      <c r="Y33" s="381"/>
      <c r="Z33" s="382"/>
      <c r="AA33" s="382"/>
      <c r="AB33" s="383"/>
    </row>
    <row r="34" spans="1:28" ht="22.05" customHeight="1" x14ac:dyDescent="0.2">
      <c r="A34" s="33"/>
      <c r="B34" s="34"/>
      <c r="C34" s="376"/>
      <c r="D34" s="376"/>
      <c r="E34" s="376"/>
      <c r="F34" s="376"/>
      <c r="G34" s="376"/>
      <c r="H34" s="376"/>
      <c r="I34" s="376"/>
      <c r="J34" s="376"/>
      <c r="K34" s="376"/>
      <c r="L34" s="377"/>
      <c r="M34" s="377"/>
      <c r="N34" s="377"/>
      <c r="O34" s="378"/>
      <c r="P34" s="379"/>
      <c r="Q34" s="380"/>
      <c r="R34" s="381"/>
      <c r="S34" s="381"/>
      <c r="T34" s="381"/>
      <c r="U34" s="381"/>
      <c r="V34" s="381">
        <f t="shared" si="0"/>
        <v>0</v>
      </c>
      <c r="W34" s="381"/>
      <c r="X34" s="381"/>
      <c r="Y34" s="381"/>
      <c r="Z34" s="382"/>
      <c r="AA34" s="382"/>
      <c r="AB34" s="383"/>
    </row>
    <row r="35" spans="1:28" ht="22.05" customHeight="1" x14ac:dyDescent="0.2">
      <c r="A35" s="33"/>
      <c r="B35" s="34"/>
      <c r="C35" s="376"/>
      <c r="D35" s="376"/>
      <c r="E35" s="376"/>
      <c r="F35" s="376"/>
      <c r="G35" s="376"/>
      <c r="H35" s="376"/>
      <c r="I35" s="376"/>
      <c r="J35" s="376"/>
      <c r="K35" s="376"/>
      <c r="L35" s="377"/>
      <c r="M35" s="377"/>
      <c r="N35" s="377"/>
      <c r="O35" s="378"/>
      <c r="P35" s="379"/>
      <c r="Q35" s="380"/>
      <c r="R35" s="381"/>
      <c r="S35" s="381"/>
      <c r="T35" s="381"/>
      <c r="U35" s="381"/>
      <c r="V35" s="381">
        <f t="shared" si="0"/>
        <v>0</v>
      </c>
      <c r="W35" s="381"/>
      <c r="X35" s="381"/>
      <c r="Y35" s="381"/>
      <c r="Z35" s="382"/>
      <c r="AA35" s="382"/>
      <c r="AB35" s="383"/>
    </row>
    <row r="36" spans="1:28" ht="22.05" customHeight="1" x14ac:dyDescent="0.2">
      <c r="A36" s="33"/>
      <c r="B36" s="34"/>
      <c r="C36" s="376"/>
      <c r="D36" s="376"/>
      <c r="E36" s="376"/>
      <c r="F36" s="376"/>
      <c r="G36" s="376"/>
      <c r="H36" s="376"/>
      <c r="I36" s="376"/>
      <c r="J36" s="376"/>
      <c r="K36" s="376"/>
      <c r="L36" s="377"/>
      <c r="M36" s="377"/>
      <c r="N36" s="377"/>
      <c r="O36" s="378"/>
      <c r="P36" s="379"/>
      <c r="Q36" s="380"/>
      <c r="R36" s="381"/>
      <c r="S36" s="381"/>
      <c r="T36" s="381"/>
      <c r="U36" s="381"/>
      <c r="V36" s="381">
        <f t="shared" si="0"/>
        <v>0</v>
      </c>
      <c r="W36" s="381"/>
      <c r="X36" s="381"/>
      <c r="Y36" s="381"/>
      <c r="Z36" s="382"/>
      <c r="AA36" s="382"/>
      <c r="AB36" s="383"/>
    </row>
    <row r="37" spans="1:28" ht="22.05" customHeight="1" x14ac:dyDescent="0.2">
      <c r="A37" s="33"/>
      <c r="B37" s="34"/>
      <c r="C37" s="376"/>
      <c r="D37" s="376"/>
      <c r="E37" s="376"/>
      <c r="F37" s="376"/>
      <c r="G37" s="376"/>
      <c r="H37" s="376"/>
      <c r="I37" s="376"/>
      <c r="J37" s="376"/>
      <c r="K37" s="376"/>
      <c r="L37" s="377"/>
      <c r="M37" s="377"/>
      <c r="N37" s="377"/>
      <c r="O37" s="378"/>
      <c r="P37" s="379"/>
      <c r="Q37" s="380"/>
      <c r="R37" s="381"/>
      <c r="S37" s="381"/>
      <c r="T37" s="381"/>
      <c r="U37" s="381"/>
      <c r="V37" s="381">
        <f t="shared" si="0"/>
        <v>0</v>
      </c>
      <c r="W37" s="381"/>
      <c r="X37" s="381"/>
      <c r="Y37" s="381"/>
      <c r="Z37" s="382"/>
      <c r="AA37" s="382"/>
      <c r="AB37" s="383"/>
    </row>
    <row r="38" spans="1:28" ht="22.05" customHeight="1" x14ac:dyDescent="0.2">
      <c r="A38" s="33"/>
      <c r="B38" s="34"/>
      <c r="C38" s="376"/>
      <c r="D38" s="376"/>
      <c r="E38" s="376"/>
      <c r="F38" s="376"/>
      <c r="G38" s="376"/>
      <c r="H38" s="376"/>
      <c r="I38" s="376"/>
      <c r="J38" s="376"/>
      <c r="K38" s="376"/>
      <c r="L38" s="377"/>
      <c r="M38" s="377"/>
      <c r="N38" s="377"/>
      <c r="O38" s="378"/>
      <c r="P38" s="379"/>
      <c r="Q38" s="380"/>
      <c r="R38" s="381"/>
      <c r="S38" s="381"/>
      <c r="T38" s="381"/>
      <c r="U38" s="381"/>
      <c r="V38" s="381">
        <f t="shared" si="0"/>
        <v>0</v>
      </c>
      <c r="W38" s="381"/>
      <c r="X38" s="381"/>
      <c r="Y38" s="381"/>
      <c r="Z38" s="382"/>
      <c r="AA38" s="382"/>
      <c r="AB38" s="383"/>
    </row>
    <row r="39" spans="1:28" ht="21.75" customHeight="1" x14ac:dyDescent="0.2">
      <c r="A39" s="41"/>
      <c r="B39" s="42"/>
      <c r="C39" s="419"/>
      <c r="D39" s="419"/>
      <c r="E39" s="419"/>
      <c r="F39" s="419"/>
      <c r="G39" s="419"/>
      <c r="H39" s="419"/>
      <c r="I39" s="419"/>
      <c r="J39" s="419"/>
      <c r="K39" s="419"/>
      <c r="L39" s="420"/>
      <c r="M39" s="420"/>
      <c r="N39" s="420"/>
      <c r="O39" s="421"/>
      <c r="P39" s="215"/>
      <c r="Q39" s="422"/>
      <c r="R39" s="423"/>
      <c r="S39" s="423"/>
      <c r="T39" s="423"/>
      <c r="U39" s="423"/>
      <c r="V39" s="423">
        <f t="shared" si="0"/>
        <v>0</v>
      </c>
      <c r="W39" s="423"/>
      <c r="X39" s="423"/>
      <c r="Y39" s="423"/>
      <c r="Z39" s="424"/>
      <c r="AA39" s="424"/>
      <c r="AB39" s="425"/>
    </row>
    <row r="40" spans="1:28" ht="3" customHeight="1" x14ac:dyDescent="0.2">
      <c r="A40" s="27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28"/>
      <c r="M40" s="28"/>
      <c r="N40" s="28"/>
      <c r="O40" s="26"/>
      <c r="P40" s="26"/>
      <c r="Q40" s="26"/>
      <c r="R40" s="112" t="s">
        <v>35</v>
      </c>
      <c r="S40" s="110"/>
      <c r="T40" s="110"/>
      <c r="U40" s="391"/>
      <c r="V40" s="395">
        <f>SUM(V26:Y39)</f>
        <v>0</v>
      </c>
      <c r="W40" s="396"/>
      <c r="X40" s="396"/>
      <c r="Y40" s="397"/>
      <c r="Z40" s="399"/>
      <c r="AA40" s="399"/>
      <c r="AB40" s="400"/>
    </row>
    <row r="41" spans="1:28" ht="22.05" customHeight="1" x14ac:dyDescent="0.2">
      <c r="A41" s="403" t="s">
        <v>36</v>
      </c>
      <c r="B41" s="404"/>
      <c r="C41" s="404"/>
      <c r="D41" s="404"/>
      <c r="E41" s="404"/>
      <c r="F41" s="404"/>
      <c r="G41" s="404"/>
      <c r="H41" s="404"/>
      <c r="I41" s="404"/>
      <c r="J41" s="404"/>
      <c r="K41" s="404"/>
      <c r="L41" s="404"/>
      <c r="M41" s="404"/>
      <c r="N41" s="404"/>
      <c r="O41" s="404"/>
      <c r="P41" s="405"/>
      <c r="Q41" s="29"/>
      <c r="R41" s="392"/>
      <c r="S41" s="393"/>
      <c r="T41" s="393"/>
      <c r="U41" s="394"/>
      <c r="V41" s="398"/>
      <c r="W41" s="257"/>
      <c r="X41" s="257"/>
      <c r="Y41" s="258"/>
      <c r="Z41" s="401"/>
      <c r="AA41" s="401"/>
      <c r="AB41" s="402"/>
    </row>
    <row r="42" spans="1:28" ht="22.05" customHeight="1" x14ac:dyDescent="0.2">
      <c r="A42" s="406"/>
      <c r="B42" s="407"/>
      <c r="C42" s="407"/>
      <c r="D42" s="407"/>
      <c r="E42" s="407"/>
      <c r="F42" s="407"/>
      <c r="G42" s="407"/>
      <c r="H42" s="407"/>
      <c r="I42" s="407"/>
      <c r="J42" s="407"/>
      <c r="K42" s="407"/>
      <c r="L42" s="407"/>
      <c r="M42" s="407"/>
      <c r="N42" s="407"/>
      <c r="O42" s="407"/>
      <c r="P42" s="408"/>
      <c r="Q42" s="29"/>
      <c r="R42" s="412" t="s">
        <v>69</v>
      </c>
      <c r="S42" s="413"/>
      <c r="T42" s="413"/>
      <c r="U42" s="414"/>
      <c r="V42" s="415">
        <f>V40*0.1</f>
        <v>0</v>
      </c>
      <c r="W42" s="415"/>
      <c r="X42" s="415"/>
      <c r="Y42" s="415"/>
      <c r="Z42" s="416"/>
      <c r="AA42" s="416"/>
      <c r="AB42" s="417"/>
    </row>
    <row r="43" spans="1:28" ht="30" customHeight="1" x14ac:dyDescent="0.2">
      <c r="A43" s="409"/>
      <c r="B43" s="410"/>
      <c r="C43" s="410"/>
      <c r="D43" s="410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1"/>
      <c r="Q43" s="29"/>
      <c r="R43" s="102" t="s">
        <v>70</v>
      </c>
      <c r="S43" s="103"/>
      <c r="T43" s="103"/>
      <c r="U43" s="185"/>
      <c r="V43" s="418">
        <f>SUM(V40:Y42)</f>
        <v>0</v>
      </c>
      <c r="W43" s="418"/>
      <c r="X43" s="418"/>
      <c r="Y43" s="418"/>
      <c r="Z43" s="389"/>
      <c r="AA43" s="389"/>
      <c r="AB43" s="390"/>
    </row>
    <row r="44" spans="1:28" ht="22.05" customHeight="1" x14ac:dyDescent="0.2"/>
    <row r="45" spans="1:28" ht="22.05" customHeight="1" x14ac:dyDescent="0.2"/>
    <row r="46" spans="1:28" ht="22.05" customHeight="1" x14ac:dyDescent="0.2"/>
    <row r="47" spans="1:28" ht="22.05" customHeight="1" x14ac:dyDescent="0.2"/>
    <row r="48" spans="1:28" ht="22.05" customHeight="1" x14ac:dyDescent="0.2"/>
    <row r="49" ht="22.05" customHeight="1" x14ac:dyDescent="0.2"/>
    <row r="50" ht="22.05" customHeight="1" x14ac:dyDescent="0.2"/>
    <row r="51" ht="22.05" customHeight="1" x14ac:dyDescent="0.2"/>
    <row r="52" ht="22.05" customHeight="1" x14ac:dyDescent="0.2"/>
    <row r="53" ht="22.05" customHeight="1" x14ac:dyDescent="0.2"/>
    <row r="54" ht="22.05" customHeight="1" x14ac:dyDescent="0.2"/>
    <row r="55" ht="22.05" customHeight="1" x14ac:dyDescent="0.2"/>
  </sheetData>
  <mergeCells count="162">
    <mergeCell ref="Z43:AB43"/>
    <mergeCell ref="K8:K9"/>
    <mergeCell ref="R40:U41"/>
    <mergeCell ref="V40:Y41"/>
    <mergeCell ref="Z40:AB41"/>
    <mergeCell ref="A41:P41"/>
    <mergeCell ref="A42:P43"/>
    <mergeCell ref="R42:U42"/>
    <mergeCell ref="V42:Y42"/>
    <mergeCell ref="Z42:AB42"/>
    <mergeCell ref="R43:U43"/>
    <mergeCell ref="V43:Y43"/>
    <mergeCell ref="C39:K39"/>
    <mergeCell ref="L39:N39"/>
    <mergeCell ref="O39:Q39"/>
    <mergeCell ref="R39:U39"/>
    <mergeCell ref="V39:Y39"/>
    <mergeCell ref="Z39:AB39"/>
    <mergeCell ref="C38:K38"/>
    <mergeCell ref="L38:N38"/>
    <mergeCell ref="O38:Q38"/>
    <mergeCell ref="R38:U38"/>
    <mergeCell ref="V38:Y38"/>
    <mergeCell ref="Z38:AB38"/>
    <mergeCell ref="C37:K37"/>
    <mergeCell ref="L37:N37"/>
    <mergeCell ref="O37:Q37"/>
    <mergeCell ref="R37:U37"/>
    <mergeCell ref="V37:Y37"/>
    <mergeCell ref="Z37:AB37"/>
    <mergeCell ref="C36:K36"/>
    <mergeCell ref="L36:N36"/>
    <mergeCell ref="O36:Q36"/>
    <mergeCell ref="R36:U36"/>
    <mergeCell ref="V36:Y36"/>
    <mergeCell ref="Z36:AB36"/>
    <mergeCell ref="C35:K35"/>
    <mergeCell ref="L35:N35"/>
    <mergeCell ref="O35:Q35"/>
    <mergeCell ref="R35:U35"/>
    <mergeCell ref="V35:Y35"/>
    <mergeCell ref="Z35:AB35"/>
    <mergeCell ref="C34:K34"/>
    <mergeCell ref="L34:N34"/>
    <mergeCell ref="O34:Q34"/>
    <mergeCell ref="R34:U34"/>
    <mergeCell ref="V34:Y34"/>
    <mergeCell ref="Z34:AB34"/>
    <mergeCell ref="Z31:AB31"/>
    <mergeCell ref="C30:K30"/>
    <mergeCell ref="L30:N30"/>
    <mergeCell ref="O30:Q30"/>
    <mergeCell ref="R30:U30"/>
    <mergeCell ref="V30:Y30"/>
    <mergeCell ref="Z30:AB30"/>
    <mergeCell ref="C33:K33"/>
    <mergeCell ref="L33:N33"/>
    <mergeCell ref="O33:Q33"/>
    <mergeCell ref="R33:U33"/>
    <mergeCell ref="V33:Y33"/>
    <mergeCell ref="Z33:AB33"/>
    <mergeCell ref="C32:K32"/>
    <mergeCell ref="L32:N32"/>
    <mergeCell ref="O32:Q32"/>
    <mergeCell ref="R32:U32"/>
    <mergeCell ref="V32:Y32"/>
    <mergeCell ref="Z32:AB32"/>
    <mergeCell ref="R25:U25"/>
    <mergeCell ref="C31:K31"/>
    <mergeCell ref="L31:N31"/>
    <mergeCell ref="O31:Q31"/>
    <mergeCell ref="R31:U31"/>
    <mergeCell ref="V31:Y31"/>
    <mergeCell ref="L26:N26"/>
    <mergeCell ref="O26:Q26"/>
    <mergeCell ref="R26:U26"/>
    <mergeCell ref="V26:Y26"/>
    <mergeCell ref="V25:Y25"/>
    <mergeCell ref="E23:F23"/>
    <mergeCell ref="G23:K23"/>
    <mergeCell ref="Z26:AB26"/>
    <mergeCell ref="C29:K29"/>
    <mergeCell ref="L29:N29"/>
    <mergeCell ref="O29:Q29"/>
    <mergeCell ref="R29:U29"/>
    <mergeCell ref="V29:Y29"/>
    <mergeCell ref="Z29:AB29"/>
    <mergeCell ref="C28:K28"/>
    <mergeCell ref="L28:N28"/>
    <mergeCell ref="O28:Q28"/>
    <mergeCell ref="R28:U28"/>
    <mergeCell ref="V28:Y28"/>
    <mergeCell ref="Z28:AB28"/>
    <mergeCell ref="C27:K27"/>
    <mergeCell ref="L27:N27"/>
    <mergeCell ref="O27:Q27"/>
    <mergeCell ref="R27:U27"/>
    <mergeCell ref="V27:Y27"/>
    <mergeCell ref="Z27:AB27"/>
    <mergeCell ref="C25:K25"/>
    <mergeCell ref="L25:N25"/>
    <mergeCell ref="O25:Q25"/>
    <mergeCell ref="Z25:AB25"/>
    <mergeCell ref="C26:K26"/>
    <mergeCell ref="A19:D19"/>
    <mergeCell ref="E19:F19"/>
    <mergeCell ref="G19:K19"/>
    <mergeCell ref="A20:D21"/>
    <mergeCell ref="E20:F21"/>
    <mergeCell ref="G20:K21"/>
    <mergeCell ref="A18:D18"/>
    <mergeCell ref="E18:F18"/>
    <mergeCell ref="G18:K18"/>
    <mergeCell ref="P18:S18"/>
    <mergeCell ref="T18:X18"/>
    <mergeCell ref="Y18:AB18"/>
    <mergeCell ref="L20:L21"/>
    <mergeCell ref="P21:R21"/>
    <mergeCell ref="A22:D22"/>
    <mergeCell ref="E22:F22"/>
    <mergeCell ref="G22:K22"/>
    <mergeCell ref="P22:R23"/>
    <mergeCell ref="T22:U23"/>
    <mergeCell ref="Y22:Z23"/>
    <mergeCell ref="AA22:AB23"/>
    <mergeCell ref="A23:D23"/>
    <mergeCell ref="C15:L16"/>
    <mergeCell ref="P15:S15"/>
    <mergeCell ref="T15:AB15"/>
    <mergeCell ref="P16:S17"/>
    <mergeCell ref="T16:AB17"/>
    <mergeCell ref="A13:B14"/>
    <mergeCell ref="C13:L14"/>
    <mergeCell ref="P13:S14"/>
    <mergeCell ref="T13:X13"/>
    <mergeCell ref="Y13:AA14"/>
    <mergeCell ref="AB13:AB14"/>
    <mergeCell ref="T14:X14"/>
    <mergeCell ref="T21:U21"/>
    <mergeCell ref="W21:AB21"/>
    <mergeCell ref="W22:X23"/>
    <mergeCell ref="A1:AB1"/>
    <mergeCell ref="T3:U3"/>
    <mergeCell ref="W3:X3"/>
    <mergeCell ref="Z3:AA3"/>
    <mergeCell ref="A4:I4"/>
    <mergeCell ref="J4:K4"/>
    <mergeCell ref="P10:Q10"/>
    <mergeCell ref="S10:AB10"/>
    <mergeCell ref="A11:B11"/>
    <mergeCell ref="C11:F11"/>
    <mergeCell ref="P11:Q11"/>
    <mergeCell ref="S11:AB11"/>
    <mergeCell ref="T5:X5"/>
    <mergeCell ref="P6:Q6"/>
    <mergeCell ref="S6:AB6"/>
    <mergeCell ref="S7:AB9"/>
    <mergeCell ref="A8:B8"/>
    <mergeCell ref="C8:J9"/>
    <mergeCell ref="P8:Q8"/>
    <mergeCell ref="A9:B9"/>
    <mergeCell ref="A15:B16"/>
  </mergeCells>
  <phoneticPr fontId="1"/>
  <conditionalFormatting sqref="R26:U39">
    <cfRule type="expression" priority="1">
      <formula>L26=1</formula>
    </cfRule>
  </conditionalFormatting>
  <pageMargins left="0.39370078740157483" right="0.23622047244094491" top="0.23622047244094491" bottom="7.874015748031496E-2" header="0.31496062992125984" footer="0.31496062992125984"/>
  <pageSetup paperSize="9" orientation="portrait" blackAndWhite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BD175-7F65-4C5A-B58C-A74D2060F785}">
  <dimension ref="A1:AI52"/>
  <sheetViews>
    <sheetView showZeros="0" view="pageBreakPreview" topLeftCell="A7" zoomScaleNormal="100" zoomScaleSheetLayoutView="100" workbookViewId="0">
      <selection activeCell="I1" sqref="I1"/>
    </sheetView>
  </sheetViews>
  <sheetFormatPr defaultRowHeight="13.2" x14ac:dyDescent="0.2"/>
  <cols>
    <col min="1" max="13" width="3.6640625" style="1" customWidth="1"/>
    <col min="14" max="15" width="2.109375" style="1" customWidth="1"/>
    <col min="16" max="16" width="3.6640625" style="1" customWidth="1"/>
    <col min="17" max="17" width="0.44140625" style="1" customWidth="1"/>
    <col min="18" max="35" width="3.6640625" style="1" customWidth="1"/>
    <col min="36" max="37" width="3.6640625" customWidth="1"/>
  </cols>
  <sheetData>
    <row r="1" spans="1:28" ht="22.5" customHeight="1" x14ac:dyDescent="0.15">
      <c r="Z1" s="344" t="s">
        <v>50</v>
      </c>
      <c r="AA1" s="344"/>
      <c r="AB1" s="344"/>
    </row>
    <row r="2" spans="1:28" s="1" customFormat="1" ht="10.5" customHeight="1" x14ac:dyDescent="0.2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</row>
    <row r="3" spans="1:28" s="1" customFormat="1" ht="22.05" customHeight="1" x14ac:dyDescent="0.2">
      <c r="A3" s="6" t="s">
        <v>20</v>
      </c>
      <c r="B3" s="7" t="s">
        <v>21</v>
      </c>
      <c r="C3" s="168" t="s">
        <v>22</v>
      </c>
      <c r="D3" s="103"/>
      <c r="E3" s="103"/>
      <c r="F3" s="103"/>
      <c r="G3" s="103"/>
      <c r="H3" s="103"/>
      <c r="I3" s="103"/>
      <c r="J3" s="103"/>
      <c r="K3" s="103"/>
      <c r="L3" s="168" t="s">
        <v>66</v>
      </c>
      <c r="M3" s="103"/>
      <c r="N3" s="185"/>
      <c r="O3" s="168" t="s">
        <v>23</v>
      </c>
      <c r="P3" s="103"/>
      <c r="Q3" s="185"/>
      <c r="R3" s="168" t="s">
        <v>67</v>
      </c>
      <c r="S3" s="103"/>
      <c r="T3" s="103"/>
      <c r="U3" s="185"/>
      <c r="V3" s="168" t="s">
        <v>68</v>
      </c>
      <c r="W3" s="103"/>
      <c r="X3" s="103"/>
      <c r="Y3" s="185"/>
      <c r="Z3" s="168" t="s">
        <v>24</v>
      </c>
      <c r="AA3" s="103"/>
      <c r="AB3" s="169"/>
    </row>
    <row r="4" spans="1:28" s="1" customFormat="1" ht="22.05" customHeight="1" x14ac:dyDescent="0.2">
      <c r="A4" s="35"/>
      <c r="B4" s="36"/>
      <c r="C4" s="373"/>
      <c r="D4" s="373"/>
      <c r="E4" s="373"/>
      <c r="F4" s="373"/>
      <c r="G4" s="373"/>
      <c r="H4" s="373"/>
      <c r="I4" s="373"/>
      <c r="J4" s="373"/>
      <c r="K4" s="373"/>
      <c r="L4" s="384"/>
      <c r="M4" s="384"/>
      <c r="N4" s="384"/>
      <c r="O4" s="385"/>
      <c r="P4" s="386"/>
      <c r="Q4" s="387"/>
      <c r="R4" s="430"/>
      <c r="S4" s="278"/>
      <c r="T4" s="278"/>
      <c r="U4" s="279"/>
      <c r="V4" s="388">
        <f>L4*R4</f>
        <v>0</v>
      </c>
      <c r="W4" s="388"/>
      <c r="X4" s="388"/>
      <c r="Y4" s="388"/>
      <c r="Z4" s="434"/>
      <c r="AA4" s="434"/>
      <c r="AB4" s="435"/>
    </row>
    <row r="5" spans="1:28" s="1" customFormat="1" ht="22.05" customHeight="1" x14ac:dyDescent="0.2">
      <c r="A5" s="39"/>
      <c r="B5" s="40"/>
      <c r="C5" s="426"/>
      <c r="D5" s="427"/>
      <c r="E5" s="427"/>
      <c r="F5" s="427"/>
      <c r="G5" s="427"/>
      <c r="H5" s="427"/>
      <c r="I5" s="427"/>
      <c r="J5" s="427"/>
      <c r="K5" s="428"/>
      <c r="L5" s="272"/>
      <c r="M5" s="429"/>
      <c r="N5" s="273"/>
      <c r="O5" s="378"/>
      <c r="P5" s="379"/>
      <c r="Q5" s="380"/>
      <c r="R5" s="430"/>
      <c r="S5" s="278"/>
      <c r="T5" s="278"/>
      <c r="U5" s="279"/>
      <c r="V5" s="430">
        <f>L5*R5</f>
        <v>0</v>
      </c>
      <c r="W5" s="278"/>
      <c r="X5" s="278"/>
      <c r="Y5" s="279"/>
      <c r="Z5" s="431"/>
      <c r="AA5" s="432"/>
      <c r="AB5" s="433"/>
    </row>
    <row r="6" spans="1:28" s="1" customFormat="1" ht="22.05" customHeight="1" x14ac:dyDescent="0.2">
      <c r="A6" s="39"/>
      <c r="B6" s="40"/>
      <c r="C6" s="426"/>
      <c r="D6" s="427"/>
      <c r="E6" s="427"/>
      <c r="F6" s="427"/>
      <c r="G6" s="427"/>
      <c r="H6" s="427"/>
      <c r="I6" s="427"/>
      <c r="J6" s="427"/>
      <c r="K6" s="428"/>
      <c r="L6" s="272"/>
      <c r="M6" s="429"/>
      <c r="N6" s="273"/>
      <c r="O6" s="378"/>
      <c r="P6" s="379"/>
      <c r="Q6" s="380"/>
      <c r="R6" s="430"/>
      <c r="S6" s="278"/>
      <c r="T6" s="278"/>
      <c r="U6" s="279"/>
      <c r="V6" s="430">
        <f>L6*R6</f>
        <v>0</v>
      </c>
      <c r="W6" s="278"/>
      <c r="X6" s="278"/>
      <c r="Y6" s="279"/>
      <c r="Z6" s="431"/>
      <c r="AA6" s="432"/>
      <c r="AB6" s="433"/>
    </row>
    <row r="7" spans="1:28" s="1" customFormat="1" ht="22.05" customHeight="1" x14ac:dyDescent="0.2">
      <c r="A7" s="39"/>
      <c r="B7" s="40"/>
      <c r="C7" s="426"/>
      <c r="D7" s="427"/>
      <c r="E7" s="427"/>
      <c r="F7" s="427"/>
      <c r="G7" s="427"/>
      <c r="H7" s="427"/>
      <c r="I7" s="427"/>
      <c r="J7" s="427"/>
      <c r="K7" s="428"/>
      <c r="L7" s="272"/>
      <c r="M7" s="429"/>
      <c r="N7" s="273"/>
      <c r="O7" s="378"/>
      <c r="P7" s="379"/>
      <c r="Q7" s="380"/>
      <c r="R7" s="430"/>
      <c r="S7" s="278"/>
      <c r="T7" s="278"/>
      <c r="U7" s="279"/>
      <c r="V7" s="430">
        <f t="shared" ref="V7:V40" si="0">L7*R7</f>
        <v>0</v>
      </c>
      <c r="W7" s="278"/>
      <c r="X7" s="278"/>
      <c r="Y7" s="279"/>
      <c r="Z7" s="431"/>
      <c r="AA7" s="432"/>
      <c r="AB7" s="433"/>
    </row>
    <row r="8" spans="1:28" s="1" customFormat="1" ht="22.05" customHeight="1" x14ac:dyDescent="0.2">
      <c r="A8" s="39"/>
      <c r="B8" s="40"/>
      <c r="C8" s="30"/>
      <c r="D8" s="31"/>
      <c r="E8" s="31"/>
      <c r="F8" s="31"/>
      <c r="G8" s="31"/>
      <c r="H8" s="31"/>
      <c r="I8" s="31"/>
      <c r="J8" s="31"/>
      <c r="K8" s="32"/>
      <c r="L8" s="272"/>
      <c r="M8" s="429"/>
      <c r="N8" s="273"/>
      <c r="O8" s="378"/>
      <c r="P8" s="379"/>
      <c r="Q8" s="380"/>
      <c r="R8" s="430"/>
      <c r="S8" s="278"/>
      <c r="T8" s="278"/>
      <c r="U8" s="279"/>
      <c r="V8" s="430">
        <f t="shared" si="0"/>
        <v>0</v>
      </c>
      <c r="W8" s="278"/>
      <c r="X8" s="278"/>
      <c r="Y8" s="279"/>
      <c r="Z8" s="431"/>
      <c r="AA8" s="432"/>
      <c r="AB8" s="433"/>
    </row>
    <row r="9" spans="1:28" s="1" customFormat="1" ht="22.05" customHeight="1" x14ac:dyDescent="0.2">
      <c r="A9" s="39"/>
      <c r="B9" s="40"/>
      <c r="C9" s="30"/>
      <c r="D9" s="31"/>
      <c r="E9" s="31"/>
      <c r="F9" s="31"/>
      <c r="G9" s="31"/>
      <c r="H9" s="31"/>
      <c r="I9" s="31"/>
      <c r="J9" s="31"/>
      <c r="K9" s="32"/>
      <c r="L9" s="272"/>
      <c r="M9" s="429"/>
      <c r="N9" s="273"/>
      <c r="O9" s="378"/>
      <c r="P9" s="379"/>
      <c r="Q9" s="380"/>
      <c r="R9" s="430"/>
      <c r="S9" s="278"/>
      <c r="T9" s="278"/>
      <c r="U9" s="279"/>
      <c r="V9" s="430">
        <f t="shared" si="0"/>
        <v>0</v>
      </c>
      <c r="W9" s="278"/>
      <c r="X9" s="278"/>
      <c r="Y9" s="279"/>
      <c r="Z9" s="431"/>
      <c r="AA9" s="432"/>
      <c r="AB9" s="433"/>
    </row>
    <row r="10" spans="1:28" s="1" customFormat="1" ht="22.05" customHeight="1" x14ac:dyDescent="0.2">
      <c r="A10" s="39"/>
      <c r="B10" s="40"/>
      <c r="C10" s="30"/>
      <c r="D10" s="31"/>
      <c r="E10" s="31"/>
      <c r="F10" s="31"/>
      <c r="G10" s="31"/>
      <c r="H10" s="31"/>
      <c r="I10" s="31"/>
      <c r="J10" s="31"/>
      <c r="K10" s="32"/>
      <c r="L10" s="272"/>
      <c r="M10" s="429"/>
      <c r="N10" s="273"/>
      <c r="O10" s="378"/>
      <c r="P10" s="379"/>
      <c r="Q10" s="380"/>
      <c r="R10" s="430"/>
      <c r="S10" s="278"/>
      <c r="T10" s="278"/>
      <c r="U10" s="279"/>
      <c r="V10" s="430">
        <f t="shared" si="0"/>
        <v>0</v>
      </c>
      <c r="W10" s="278"/>
      <c r="X10" s="278"/>
      <c r="Y10" s="279"/>
      <c r="Z10" s="431"/>
      <c r="AA10" s="432"/>
      <c r="AB10" s="433"/>
    </row>
    <row r="11" spans="1:28" s="1" customFormat="1" ht="22.05" customHeight="1" x14ac:dyDescent="0.2">
      <c r="A11" s="39"/>
      <c r="B11" s="40"/>
      <c r="C11" s="426"/>
      <c r="D11" s="427"/>
      <c r="E11" s="427"/>
      <c r="F11" s="427"/>
      <c r="G11" s="427"/>
      <c r="H11" s="427"/>
      <c r="I11" s="427"/>
      <c r="J11" s="427"/>
      <c r="K11" s="428"/>
      <c r="L11" s="272"/>
      <c r="M11" s="429"/>
      <c r="N11" s="273"/>
      <c r="O11" s="378"/>
      <c r="P11" s="379"/>
      <c r="Q11" s="380"/>
      <c r="R11" s="430"/>
      <c r="S11" s="278"/>
      <c r="T11" s="278"/>
      <c r="U11" s="279"/>
      <c r="V11" s="430">
        <f t="shared" si="0"/>
        <v>0</v>
      </c>
      <c r="W11" s="278"/>
      <c r="X11" s="278"/>
      <c r="Y11" s="279"/>
      <c r="Z11" s="431"/>
      <c r="AA11" s="432"/>
      <c r="AB11" s="433"/>
    </row>
    <row r="12" spans="1:28" s="1" customFormat="1" ht="22.05" customHeight="1" x14ac:dyDescent="0.2">
      <c r="A12" s="39"/>
      <c r="B12" s="40"/>
      <c r="C12" s="426"/>
      <c r="D12" s="427"/>
      <c r="E12" s="427"/>
      <c r="F12" s="427"/>
      <c r="G12" s="427"/>
      <c r="H12" s="427"/>
      <c r="I12" s="427"/>
      <c r="J12" s="427"/>
      <c r="K12" s="428"/>
      <c r="L12" s="272"/>
      <c r="M12" s="429"/>
      <c r="N12" s="273"/>
      <c r="O12" s="378"/>
      <c r="P12" s="379"/>
      <c r="Q12" s="380"/>
      <c r="R12" s="430"/>
      <c r="S12" s="278"/>
      <c r="T12" s="278"/>
      <c r="U12" s="279"/>
      <c r="V12" s="430">
        <f t="shared" si="0"/>
        <v>0</v>
      </c>
      <c r="W12" s="278"/>
      <c r="X12" s="278"/>
      <c r="Y12" s="279"/>
      <c r="Z12" s="431"/>
      <c r="AA12" s="432"/>
      <c r="AB12" s="433"/>
    </row>
    <row r="13" spans="1:28" s="1" customFormat="1" ht="22.05" customHeight="1" x14ac:dyDescent="0.2">
      <c r="A13" s="39"/>
      <c r="B13" s="40"/>
      <c r="C13" s="426"/>
      <c r="D13" s="427"/>
      <c r="E13" s="427"/>
      <c r="F13" s="427"/>
      <c r="G13" s="427"/>
      <c r="H13" s="427"/>
      <c r="I13" s="427"/>
      <c r="J13" s="427"/>
      <c r="K13" s="428"/>
      <c r="L13" s="272"/>
      <c r="M13" s="429"/>
      <c r="N13" s="273"/>
      <c r="O13" s="378"/>
      <c r="P13" s="379"/>
      <c r="Q13" s="380"/>
      <c r="R13" s="430"/>
      <c r="S13" s="278"/>
      <c r="T13" s="278"/>
      <c r="U13" s="279"/>
      <c r="V13" s="430">
        <f t="shared" si="0"/>
        <v>0</v>
      </c>
      <c r="W13" s="278"/>
      <c r="X13" s="278"/>
      <c r="Y13" s="279"/>
      <c r="Z13" s="431"/>
      <c r="AA13" s="432"/>
      <c r="AB13" s="433"/>
    </row>
    <row r="14" spans="1:28" s="1" customFormat="1" ht="22.05" customHeight="1" x14ac:dyDescent="0.2">
      <c r="A14" s="39"/>
      <c r="B14" s="40"/>
      <c r="C14" s="426"/>
      <c r="D14" s="427"/>
      <c r="E14" s="427"/>
      <c r="F14" s="427"/>
      <c r="G14" s="427"/>
      <c r="H14" s="427"/>
      <c r="I14" s="427"/>
      <c r="J14" s="427"/>
      <c r="K14" s="428"/>
      <c r="L14" s="272"/>
      <c r="M14" s="429"/>
      <c r="N14" s="273"/>
      <c r="O14" s="378"/>
      <c r="P14" s="379"/>
      <c r="Q14" s="380"/>
      <c r="R14" s="430"/>
      <c r="S14" s="278"/>
      <c r="T14" s="278"/>
      <c r="U14" s="279"/>
      <c r="V14" s="430">
        <f t="shared" si="0"/>
        <v>0</v>
      </c>
      <c r="W14" s="278"/>
      <c r="X14" s="278"/>
      <c r="Y14" s="279"/>
      <c r="Z14" s="431"/>
      <c r="AA14" s="432"/>
      <c r="AB14" s="433"/>
    </row>
    <row r="15" spans="1:28" s="1" customFormat="1" ht="22.05" customHeight="1" x14ac:dyDescent="0.2">
      <c r="A15" s="39"/>
      <c r="B15" s="40"/>
      <c r="C15" s="426"/>
      <c r="D15" s="427"/>
      <c r="E15" s="427"/>
      <c r="F15" s="427"/>
      <c r="G15" s="427"/>
      <c r="H15" s="427"/>
      <c r="I15" s="427"/>
      <c r="J15" s="427"/>
      <c r="K15" s="428"/>
      <c r="L15" s="272"/>
      <c r="M15" s="429"/>
      <c r="N15" s="273"/>
      <c r="O15" s="378"/>
      <c r="P15" s="379"/>
      <c r="Q15" s="380"/>
      <c r="R15" s="430"/>
      <c r="S15" s="278"/>
      <c r="T15" s="278"/>
      <c r="U15" s="279"/>
      <c r="V15" s="430">
        <f t="shared" si="0"/>
        <v>0</v>
      </c>
      <c r="W15" s="278"/>
      <c r="X15" s="278"/>
      <c r="Y15" s="279"/>
      <c r="Z15" s="431"/>
      <c r="AA15" s="432"/>
      <c r="AB15" s="433"/>
    </row>
    <row r="16" spans="1:28" s="1" customFormat="1" ht="22.05" customHeight="1" x14ac:dyDescent="0.2">
      <c r="A16" s="39"/>
      <c r="B16" s="40"/>
      <c r="C16" s="426"/>
      <c r="D16" s="427"/>
      <c r="E16" s="427"/>
      <c r="F16" s="427"/>
      <c r="G16" s="427"/>
      <c r="H16" s="427"/>
      <c r="I16" s="427"/>
      <c r="J16" s="427"/>
      <c r="K16" s="428"/>
      <c r="L16" s="272"/>
      <c r="M16" s="429"/>
      <c r="N16" s="273"/>
      <c r="O16" s="378"/>
      <c r="P16" s="379"/>
      <c r="Q16" s="380"/>
      <c r="R16" s="430"/>
      <c r="S16" s="278"/>
      <c r="T16" s="278"/>
      <c r="U16" s="279"/>
      <c r="V16" s="430">
        <f t="shared" si="0"/>
        <v>0</v>
      </c>
      <c r="W16" s="278"/>
      <c r="X16" s="278"/>
      <c r="Y16" s="279"/>
      <c r="Z16" s="431"/>
      <c r="AA16" s="432"/>
      <c r="AB16" s="433"/>
    </row>
    <row r="17" spans="1:28" s="1" customFormat="1" ht="22.05" customHeight="1" x14ac:dyDescent="0.2">
      <c r="A17" s="39"/>
      <c r="B17" s="40"/>
      <c r="C17" s="426"/>
      <c r="D17" s="427"/>
      <c r="E17" s="427"/>
      <c r="F17" s="427"/>
      <c r="G17" s="427"/>
      <c r="H17" s="427"/>
      <c r="I17" s="427"/>
      <c r="J17" s="427"/>
      <c r="K17" s="428"/>
      <c r="L17" s="272"/>
      <c r="M17" s="429"/>
      <c r="N17" s="273"/>
      <c r="O17" s="378"/>
      <c r="P17" s="379"/>
      <c r="Q17" s="380"/>
      <c r="R17" s="430"/>
      <c r="S17" s="278"/>
      <c r="T17" s="278"/>
      <c r="U17" s="279"/>
      <c r="V17" s="430">
        <f t="shared" si="0"/>
        <v>0</v>
      </c>
      <c r="W17" s="278"/>
      <c r="X17" s="278"/>
      <c r="Y17" s="279"/>
      <c r="Z17" s="431"/>
      <c r="AA17" s="432"/>
      <c r="AB17" s="433"/>
    </row>
    <row r="18" spans="1:28" s="1" customFormat="1" ht="22.05" customHeight="1" x14ac:dyDescent="0.2">
      <c r="A18" s="39"/>
      <c r="B18" s="40"/>
      <c r="C18" s="426"/>
      <c r="D18" s="427"/>
      <c r="E18" s="427"/>
      <c r="F18" s="427"/>
      <c r="G18" s="427"/>
      <c r="H18" s="427"/>
      <c r="I18" s="427"/>
      <c r="J18" s="427"/>
      <c r="K18" s="428"/>
      <c r="L18" s="272"/>
      <c r="M18" s="429"/>
      <c r="N18" s="273"/>
      <c r="O18" s="378"/>
      <c r="P18" s="379"/>
      <c r="Q18" s="380"/>
      <c r="R18" s="430"/>
      <c r="S18" s="278"/>
      <c r="T18" s="278"/>
      <c r="U18" s="279"/>
      <c r="V18" s="430">
        <f t="shared" si="0"/>
        <v>0</v>
      </c>
      <c r="W18" s="278"/>
      <c r="X18" s="278"/>
      <c r="Y18" s="279"/>
      <c r="Z18" s="431"/>
      <c r="AA18" s="432"/>
      <c r="AB18" s="433"/>
    </row>
    <row r="19" spans="1:28" s="1" customFormat="1" ht="22.05" customHeight="1" x14ac:dyDescent="0.2">
      <c r="A19" s="39"/>
      <c r="B19" s="40"/>
      <c r="C19" s="426"/>
      <c r="D19" s="427"/>
      <c r="E19" s="427"/>
      <c r="F19" s="427"/>
      <c r="G19" s="427"/>
      <c r="H19" s="427"/>
      <c r="I19" s="427"/>
      <c r="J19" s="427"/>
      <c r="K19" s="428"/>
      <c r="L19" s="272"/>
      <c r="M19" s="429"/>
      <c r="N19" s="273"/>
      <c r="O19" s="378"/>
      <c r="P19" s="379"/>
      <c r="Q19" s="380"/>
      <c r="R19" s="430"/>
      <c r="S19" s="278"/>
      <c r="T19" s="278"/>
      <c r="U19" s="279"/>
      <c r="V19" s="430">
        <f t="shared" si="0"/>
        <v>0</v>
      </c>
      <c r="W19" s="278"/>
      <c r="X19" s="278"/>
      <c r="Y19" s="279"/>
      <c r="Z19" s="431"/>
      <c r="AA19" s="432"/>
      <c r="AB19" s="433"/>
    </row>
    <row r="20" spans="1:28" s="1" customFormat="1" ht="22.05" customHeight="1" x14ac:dyDescent="0.2">
      <c r="A20" s="39"/>
      <c r="B20" s="40"/>
      <c r="C20" s="426"/>
      <c r="D20" s="427"/>
      <c r="E20" s="427"/>
      <c r="F20" s="427"/>
      <c r="G20" s="427"/>
      <c r="H20" s="427"/>
      <c r="I20" s="427"/>
      <c r="J20" s="427"/>
      <c r="K20" s="428"/>
      <c r="L20" s="272"/>
      <c r="M20" s="429"/>
      <c r="N20" s="273"/>
      <c r="O20" s="378"/>
      <c r="P20" s="379"/>
      <c r="Q20" s="380"/>
      <c r="R20" s="430"/>
      <c r="S20" s="278"/>
      <c r="T20" s="278"/>
      <c r="U20" s="279"/>
      <c r="V20" s="430">
        <f t="shared" si="0"/>
        <v>0</v>
      </c>
      <c r="W20" s="278"/>
      <c r="X20" s="278"/>
      <c r="Y20" s="279"/>
      <c r="Z20" s="431"/>
      <c r="AA20" s="432"/>
      <c r="AB20" s="433"/>
    </row>
    <row r="21" spans="1:28" s="1" customFormat="1" ht="22.05" customHeight="1" x14ac:dyDescent="0.2">
      <c r="A21" s="39"/>
      <c r="B21" s="40"/>
      <c r="C21" s="426"/>
      <c r="D21" s="427"/>
      <c r="E21" s="427"/>
      <c r="F21" s="427"/>
      <c r="G21" s="427"/>
      <c r="H21" s="427"/>
      <c r="I21" s="427"/>
      <c r="J21" s="427"/>
      <c r="K21" s="428"/>
      <c r="L21" s="272"/>
      <c r="M21" s="429"/>
      <c r="N21" s="273"/>
      <c r="O21" s="378"/>
      <c r="P21" s="379"/>
      <c r="Q21" s="380"/>
      <c r="R21" s="430"/>
      <c r="S21" s="278"/>
      <c r="T21" s="278"/>
      <c r="U21" s="279"/>
      <c r="V21" s="430">
        <f t="shared" si="0"/>
        <v>0</v>
      </c>
      <c r="W21" s="278"/>
      <c r="X21" s="278"/>
      <c r="Y21" s="279"/>
      <c r="Z21" s="431"/>
      <c r="AA21" s="432"/>
      <c r="AB21" s="433"/>
    </row>
    <row r="22" spans="1:28" s="1" customFormat="1" ht="22.05" customHeight="1" x14ac:dyDescent="0.2">
      <c r="A22" s="39"/>
      <c r="B22" s="40"/>
      <c r="C22" s="426"/>
      <c r="D22" s="427"/>
      <c r="E22" s="427"/>
      <c r="F22" s="427"/>
      <c r="G22" s="427"/>
      <c r="H22" s="427"/>
      <c r="I22" s="427"/>
      <c r="J22" s="427"/>
      <c r="K22" s="428"/>
      <c r="L22" s="272"/>
      <c r="M22" s="429"/>
      <c r="N22" s="273"/>
      <c r="O22" s="378"/>
      <c r="P22" s="379"/>
      <c r="Q22" s="380"/>
      <c r="R22" s="430"/>
      <c r="S22" s="278"/>
      <c r="T22" s="278"/>
      <c r="U22" s="279"/>
      <c r="V22" s="430">
        <f t="shared" si="0"/>
        <v>0</v>
      </c>
      <c r="W22" s="278"/>
      <c r="X22" s="278"/>
      <c r="Y22" s="279"/>
      <c r="Z22" s="431"/>
      <c r="AA22" s="432"/>
      <c r="AB22" s="433"/>
    </row>
    <row r="23" spans="1:28" s="1" customFormat="1" ht="22.05" customHeight="1" x14ac:dyDescent="0.2">
      <c r="A23" s="39"/>
      <c r="B23" s="40"/>
      <c r="C23" s="426"/>
      <c r="D23" s="427"/>
      <c r="E23" s="427"/>
      <c r="F23" s="427"/>
      <c r="G23" s="427"/>
      <c r="H23" s="427"/>
      <c r="I23" s="427"/>
      <c r="J23" s="427"/>
      <c r="K23" s="428"/>
      <c r="L23" s="272"/>
      <c r="M23" s="429"/>
      <c r="N23" s="273"/>
      <c r="O23" s="378"/>
      <c r="P23" s="379"/>
      <c r="Q23" s="380"/>
      <c r="R23" s="430"/>
      <c r="S23" s="278"/>
      <c r="T23" s="278"/>
      <c r="U23" s="279"/>
      <c r="V23" s="430">
        <f t="shared" si="0"/>
        <v>0</v>
      </c>
      <c r="W23" s="278"/>
      <c r="X23" s="278"/>
      <c r="Y23" s="279"/>
      <c r="Z23" s="431"/>
      <c r="AA23" s="432"/>
      <c r="AB23" s="433"/>
    </row>
    <row r="24" spans="1:28" s="1" customFormat="1" ht="22.05" customHeight="1" x14ac:dyDescent="0.2">
      <c r="A24" s="39"/>
      <c r="B24" s="40"/>
      <c r="C24" s="426"/>
      <c r="D24" s="427"/>
      <c r="E24" s="427"/>
      <c r="F24" s="427"/>
      <c r="G24" s="427"/>
      <c r="H24" s="427"/>
      <c r="I24" s="427"/>
      <c r="J24" s="427"/>
      <c r="K24" s="428"/>
      <c r="L24" s="272"/>
      <c r="M24" s="429"/>
      <c r="N24" s="273"/>
      <c r="O24" s="378"/>
      <c r="P24" s="379"/>
      <c r="Q24" s="380"/>
      <c r="R24" s="430"/>
      <c r="S24" s="278"/>
      <c r="T24" s="278"/>
      <c r="U24" s="279"/>
      <c r="V24" s="430">
        <f t="shared" si="0"/>
        <v>0</v>
      </c>
      <c r="W24" s="278"/>
      <c r="X24" s="278"/>
      <c r="Y24" s="279"/>
      <c r="Z24" s="431"/>
      <c r="AA24" s="432"/>
      <c r="AB24" s="433"/>
    </row>
    <row r="25" spans="1:28" s="1" customFormat="1" ht="22.05" customHeight="1" x14ac:dyDescent="0.2">
      <c r="A25" s="39"/>
      <c r="B25" s="40"/>
      <c r="C25" s="426"/>
      <c r="D25" s="427"/>
      <c r="E25" s="427"/>
      <c r="F25" s="427"/>
      <c r="G25" s="427"/>
      <c r="H25" s="427"/>
      <c r="I25" s="427"/>
      <c r="J25" s="427"/>
      <c r="K25" s="428"/>
      <c r="L25" s="272"/>
      <c r="M25" s="429"/>
      <c r="N25" s="273"/>
      <c r="O25" s="378"/>
      <c r="P25" s="379"/>
      <c r="Q25" s="380"/>
      <c r="R25" s="430"/>
      <c r="S25" s="278"/>
      <c r="T25" s="278"/>
      <c r="U25" s="279"/>
      <c r="V25" s="430">
        <f t="shared" si="0"/>
        <v>0</v>
      </c>
      <c r="W25" s="278"/>
      <c r="X25" s="278"/>
      <c r="Y25" s="279"/>
      <c r="Z25" s="431"/>
      <c r="AA25" s="432"/>
      <c r="AB25" s="433"/>
    </row>
    <row r="26" spans="1:28" s="1" customFormat="1" ht="22.05" customHeight="1" x14ac:dyDescent="0.2">
      <c r="A26" s="39"/>
      <c r="B26" s="40"/>
      <c r="C26" s="426"/>
      <c r="D26" s="427"/>
      <c r="E26" s="427"/>
      <c r="F26" s="427"/>
      <c r="G26" s="427"/>
      <c r="H26" s="427"/>
      <c r="I26" s="427"/>
      <c r="J26" s="427"/>
      <c r="K26" s="428"/>
      <c r="L26" s="272"/>
      <c r="M26" s="429"/>
      <c r="N26" s="273"/>
      <c r="O26" s="378"/>
      <c r="P26" s="379"/>
      <c r="Q26" s="380"/>
      <c r="R26" s="430"/>
      <c r="S26" s="278"/>
      <c r="T26" s="278"/>
      <c r="U26" s="279"/>
      <c r="V26" s="430">
        <f t="shared" si="0"/>
        <v>0</v>
      </c>
      <c r="W26" s="278"/>
      <c r="X26" s="278"/>
      <c r="Y26" s="279"/>
      <c r="Z26" s="431"/>
      <c r="AA26" s="432"/>
      <c r="AB26" s="433"/>
    </row>
    <row r="27" spans="1:28" s="1" customFormat="1" ht="22.05" customHeight="1" x14ac:dyDescent="0.2">
      <c r="A27" s="39"/>
      <c r="B27" s="40"/>
      <c r="C27" s="426"/>
      <c r="D27" s="427"/>
      <c r="E27" s="427"/>
      <c r="F27" s="427"/>
      <c r="G27" s="427"/>
      <c r="H27" s="427"/>
      <c r="I27" s="427"/>
      <c r="J27" s="427"/>
      <c r="K27" s="428"/>
      <c r="L27" s="272"/>
      <c r="M27" s="429"/>
      <c r="N27" s="273"/>
      <c r="O27" s="378"/>
      <c r="P27" s="379"/>
      <c r="Q27" s="380"/>
      <c r="R27" s="430"/>
      <c r="S27" s="278"/>
      <c r="T27" s="278"/>
      <c r="U27" s="279"/>
      <c r="V27" s="430">
        <f t="shared" si="0"/>
        <v>0</v>
      </c>
      <c r="W27" s="278"/>
      <c r="X27" s="278"/>
      <c r="Y27" s="279"/>
      <c r="Z27" s="431"/>
      <c r="AA27" s="432"/>
      <c r="AB27" s="433"/>
    </row>
    <row r="28" spans="1:28" s="1" customFormat="1" ht="22.05" customHeight="1" x14ac:dyDescent="0.2">
      <c r="A28" s="33"/>
      <c r="B28" s="34"/>
      <c r="C28" s="376"/>
      <c r="D28" s="376"/>
      <c r="E28" s="376"/>
      <c r="F28" s="376"/>
      <c r="G28" s="376"/>
      <c r="H28" s="376"/>
      <c r="I28" s="376"/>
      <c r="J28" s="376"/>
      <c r="K28" s="376"/>
      <c r="L28" s="377"/>
      <c r="M28" s="377"/>
      <c r="N28" s="377"/>
      <c r="O28" s="378"/>
      <c r="P28" s="379"/>
      <c r="Q28" s="380"/>
      <c r="R28" s="430"/>
      <c r="S28" s="278"/>
      <c r="T28" s="278"/>
      <c r="U28" s="279"/>
      <c r="V28" s="430">
        <f t="shared" si="0"/>
        <v>0</v>
      </c>
      <c r="W28" s="278"/>
      <c r="X28" s="278"/>
      <c r="Y28" s="279"/>
      <c r="Z28" s="436"/>
      <c r="AA28" s="436"/>
      <c r="AB28" s="437"/>
    </row>
    <row r="29" spans="1:28" s="1" customFormat="1" ht="22.05" customHeight="1" x14ac:dyDescent="0.2">
      <c r="A29" s="33"/>
      <c r="B29" s="34"/>
      <c r="C29" s="376"/>
      <c r="D29" s="376"/>
      <c r="E29" s="376"/>
      <c r="F29" s="376"/>
      <c r="G29" s="376"/>
      <c r="H29" s="376"/>
      <c r="I29" s="376"/>
      <c r="J29" s="376"/>
      <c r="K29" s="376"/>
      <c r="L29" s="377"/>
      <c r="M29" s="377"/>
      <c r="N29" s="377"/>
      <c r="O29" s="378"/>
      <c r="P29" s="379"/>
      <c r="Q29" s="380"/>
      <c r="R29" s="430"/>
      <c r="S29" s="278"/>
      <c r="T29" s="278"/>
      <c r="U29" s="279"/>
      <c r="V29" s="430">
        <f t="shared" si="0"/>
        <v>0</v>
      </c>
      <c r="W29" s="278"/>
      <c r="X29" s="278"/>
      <c r="Y29" s="279"/>
      <c r="Z29" s="436"/>
      <c r="AA29" s="436"/>
      <c r="AB29" s="437"/>
    </row>
    <row r="30" spans="1:28" s="1" customFormat="1" ht="22.05" customHeight="1" x14ac:dyDescent="0.2">
      <c r="A30" s="33"/>
      <c r="B30" s="34"/>
      <c r="C30" s="376"/>
      <c r="D30" s="376"/>
      <c r="E30" s="376"/>
      <c r="F30" s="376"/>
      <c r="G30" s="376"/>
      <c r="H30" s="376"/>
      <c r="I30" s="376"/>
      <c r="J30" s="376"/>
      <c r="K30" s="376"/>
      <c r="L30" s="377"/>
      <c r="M30" s="377"/>
      <c r="N30" s="377"/>
      <c r="O30" s="378"/>
      <c r="P30" s="379"/>
      <c r="Q30" s="380"/>
      <c r="R30" s="430"/>
      <c r="S30" s="278"/>
      <c r="T30" s="278"/>
      <c r="U30" s="279"/>
      <c r="V30" s="430">
        <f t="shared" si="0"/>
        <v>0</v>
      </c>
      <c r="W30" s="278"/>
      <c r="X30" s="278"/>
      <c r="Y30" s="279"/>
      <c r="Z30" s="436"/>
      <c r="AA30" s="436"/>
      <c r="AB30" s="437"/>
    </row>
    <row r="31" spans="1:28" s="1" customFormat="1" ht="22.05" customHeight="1" x14ac:dyDescent="0.2">
      <c r="A31" s="33"/>
      <c r="B31" s="34"/>
      <c r="C31" s="376"/>
      <c r="D31" s="376"/>
      <c r="E31" s="376"/>
      <c r="F31" s="376"/>
      <c r="G31" s="376"/>
      <c r="H31" s="376"/>
      <c r="I31" s="376"/>
      <c r="J31" s="376"/>
      <c r="K31" s="376"/>
      <c r="L31" s="377"/>
      <c r="M31" s="377"/>
      <c r="N31" s="377"/>
      <c r="O31" s="378"/>
      <c r="P31" s="379"/>
      <c r="Q31" s="380"/>
      <c r="R31" s="430"/>
      <c r="S31" s="278"/>
      <c r="T31" s="278"/>
      <c r="U31" s="279"/>
      <c r="V31" s="430">
        <f t="shared" si="0"/>
        <v>0</v>
      </c>
      <c r="W31" s="278"/>
      <c r="X31" s="278"/>
      <c r="Y31" s="279"/>
      <c r="Z31" s="436"/>
      <c r="AA31" s="436"/>
      <c r="AB31" s="437"/>
    </row>
    <row r="32" spans="1:28" s="1" customFormat="1" ht="22.05" customHeight="1" x14ac:dyDescent="0.2">
      <c r="A32" s="33"/>
      <c r="B32" s="34"/>
      <c r="C32" s="376"/>
      <c r="D32" s="376"/>
      <c r="E32" s="376"/>
      <c r="F32" s="376"/>
      <c r="G32" s="376"/>
      <c r="H32" s="376"/>
      <c r="I32" s="376"/>
      <c r="J32" s="376"/>
      <c r="K32" s="376"/>
      <c r="L32" s="377"/>
      <c r="M32" s="377"/>
      <c r="N32" s="377"/>
      <c r="O32" s="378"/>
      <c r="P32" s="379"/>
      <c r="Q32" s="380"/>
      <c r="R32" s="430"/>
      <c r="S32" s="278"/>
      <c r="T32" s="278"/>
      <c r="U32" s="279"/>
      <c r="V32" s="430">
        <f t="shared" si="0"/>
        <v>0</v>
      </c>
      <c r="W32" s="278"/>
      <c r="X32" s="278"/>
      <c r="Y32" s="279"/>
      <c r="Z32" s="436"/>
      <c r="AA32" s="436"/>
      <c r="AB32" s="437"/>
    </row>
    <row r="33" spans="1:28" s="1" customFormat="1" ht="22.05" customHeight="1" x14ac:dyDescent="0.2">
      <c r="A33" s="33"/>
      <c r="B33" s="34"/>
      <c r="C33" s="376"/>
      <c r="D33" s="376"/>
      <c r="E33" s="376"/>
      <c r="F33" s="376"/>
      <c r="G33" s="376"/>
      <c r="H33" s="376"/>
      <c r="I33" s="376"/>
      <c r="J33" s="376"/>
      <c r="K33" s="376"/>
      <c r="L33" s="377"/>
      <c r="M33" s="377"/>
      <c r="N33" s="377"/>
      <c r="O33" s="378"/>
      <c r="P33" s="379"/>
      <c r="Q33" s="380"/>
      <c r="R33" s="430"/>
      <c r="S33" s="278"/>
      <c r="T33" s="278"/>
      <c r="U33" s="279"/>
      <c r="V33" s="430">
        <f t="shared" si="0"/>
        <v>0</v>
      </c>
      <c r="W33" s="278"/>
      <c r="X33" s="278"/>
      <c r="Y33" s="279"/>
      <c r="Z33" s="436"/>
      <c r="AA33" s="436"/>
      <c r="AB33" s="437"/>
    </row>
    <row r="34" spans="1:28" s="1" customFormat="1" ht="22.05" customHeight="1" x14ac:dyDescent="0.2">
      <c r="A34" s="33"/>
      <c r="B34" s="34"/>
      <c r="C34" s="376"/>
      <c r="D34" s="376"/>
      <c r="E34" s="376"/>
      <c r="F34" s="376"/>
      <c r="G34" s="376"/>
      <c r="H34" s="376"/>
      <c r="I34" s="376"/>
      <c r="J34" s="376"/>
      <c r="K34" s="376"/>
      <c r="L34" s="377"/>
      <c r="M34" s="377"/>
      <c r="N34" s="377"/>
      <c r="O34" s="378"/>
      <c r="P34" s="379"/>
      <c r="Q34" s="380"/>
      <c r="R34" s="430"/>
      <c r="S34" s="278"/>
      <c r="T34" s="278"/>
      <c r="U34" s="279"/>
      <c r="V34" s="430">
        <f t="shared" si="0"/>
        <v>0</v>
      </c>
      <c r="W34" s="278"/>
      <c r="X34" s="278"/>
      <c r="Y34" s="279"/>
      <c r="Z34" s="436"/>
      <c r="AA34" s="436"/>
      <c r="AB34" s="437"/>
    </row>
    <row r="35" spans="1:28" s="1" customFormat="1" ht="22.05" customHeight="1" x14ac:dyDescent="0.2">
      <c r="A35" s="33"/>
      <c r="B35" s="34"/>
      <c r="C35" s="376"/>
      <c r="D35" s="376"/>
      <c r="E35" s="376"/>
      <c r="F35" s="376"/>
      <c r="G35" s="376"/>
      <c r="H35" s="376"/>
      <c r="I35" s="376"/>
      <c r="J35" s="376"/>
      <c r="K35" s="376"/>
      <c r="L35" s="377"/>
      <c r="M35" s="377"/>
      <c r="N35" s="377"/>
      <c r="O35" s="378"/>
      <c r="P35" s="379"/>
      <c r="Q35" s="380"/>
      <c r="R35" s="430"/>
      <c r="S35" s="278"/>
      <c r="T35" s="278"/>
      <c r="U35" s="279"/>
      <c r="V35" s="430">
        <f t="shared" si="0"/>
        <v>0</v>
      </c>
      <c r="W35" s="278"/>
      <c r="X35" s="278"/>
      <c r="Y35" s="279"/>
      <c r="Z35" s="436"/>
      <c r="AA35" s="436"/>
      <c r="AB35" s="437"/>
    </row>
    <row r="36" spans="1:28" s="1" customFormat="1" ht="22.05" customHeight="1" x14ac:dyDescent="0.2">
      <c r="A36" s="33"/>
      <c r="B36" s="34"/>
      <c r="C36" s="376"/>
      <c r="D36" s="376"/>
      <c r="E36" s="376"/>
      <c r="F36" s="376"/>
      <c r="G36" s="376"/>
      <c r="H36" s="376"/>
      <c r="I36" s="376"/>
      <c r="J36" s="376"/>
      <c r="K36" s="376"/>
      <c r="L36" s="377"/>
      <c r="M36" s="377"/>
      <c r="N36" s="377"/>
      <c r="O36" s="378"/>
      <c r="P36" s="379"/>
      <c r="Q36" s="380"/>
      <c r="R36" s="430"/>
      <c r="S36" s="278"/>
      <c r="T36" s="278"/>
      <c r="U36" s="279"/>
      <c r="V36" s="430">
        <f t="shared" si="0"/>
        <v>0</v>
      </c>
      <c r="W36" s="278"/>
      <c r="X36" s="278"/>
      <c r="Y36" s="279"/>
      <c r="Z36" s="436"/>
      <c r="AA36" s="436"/>
      <c r="AB36" s="437"/>
    </row>
    <row r="37" spans="1:28" s="1" customFormat="1" ht="22.05" customHeight="1" x14ac:dyDescent="0.2">
      <c r="A37" s="33"/>
      <c r="B37" s="34"/>
      <c r="C37" s="376"/>
      <c r="D37" s="376"/>
      <c r="E37" s="376"/>
      <c r="F37" s="376"/>
      <c r="G37" s="376"/>
      <c r="H37" s="376"/>
      <c r="I37" s="376"/>
      <c r="J37" s="376"/>
      <c r="K37" s="376"/>
      <c r="L37" s="377"/>
      <c r="M37" s="377"/>
      <c r="N37" s="377"/>
      <c r="O37" s="378"/>
      <c r="P37" s="379"/>
      <c r="Q37" s="380"/>
      <c r="R37" s="430"/>
      <c r="S37" s="278"/>
      <c r="T37" s="278"/>
      <c r="U37" s="279"/>
      <c r="V37" s="430">
        <f t="shared" si="0"/>
        <v>0</v>
      </c>
      <c r="W37" s="278"/>
      <c r="X37" s="278"/>
      <c r="Y37" s="279"/>
      <c r="Z37" s="436"/>
      <c r="AA37" s="436"/>
      <c r="AB37" s="437"/>
    </row>
    <row r="38" spans="1:28" s="1" customFormat="1" ht="22.05" customHeight="1" x14ac:dyDescent="0.2">
      <c r="A38" s="33"/>
      <c r="B38" s="34"/>
      <c r="C38" s="376"/>
      <c r="D38" s="376"/>
      <c r="E38" s="376"/>
      <c r="F38" s="376"/>
      <c r="G38" s="376"/>
      <c r="H38" s="376"/>
      <c r="I38" s="376"/>
      <c r="J38" s="376"/>
      <c r="K38" s="376"/>
      <c r="L38" s="377"/>
      <c r="M38" s="377"/>
      <c r="N38" s="377"/>
      <c r="O38" s="378"/>
      <c r="P38" s="379"/>
      <c r="Q38" s="380"/>
      <c r="R38" s="430"/>
      <c r="S38" s="278"/>
      <c r="T38" s="278"/>
      <c r="U38" s="279"/>
      <c r="V38" s="430">
        <f t="shared" si="0"/>
        <v>0</v>
      </c>
      <c r="W38" s="278"/>
      <c r="X38" s="278"/>
      <c r="Y38" s="279"/>
      <c r="Z38" s="436"/>
      <c r="AA38" s="436"/>
      <c r="AB38" s="437"/>
    </row>
    <row r="39" spans="1:28" s="1" customFormat="1" ht="22.05" customHeight="1" x14ac:dyDescent="0.2">
      <c r="A39" s="33"/>
      <c r="B39" s="34"/>
      <c r="C39" s="376"/>
      <c r="D39" s="376"/>
      <c r="E39" s="376"/>
      <c r="F39" s="376"/>
      <c r="G39" s="376"/>
      <c r="H39" s="376"/>
      <c r="I39" s="376"/>
      <c r="J39" s="376"/>
      <c r="K39" s="376"/>
      <c r="L39" s="377"/>
      <c r="M39" s="377"/>
      <c r="N39" s="377"/>
      <c r="O39" s="378"/>
      <c r="P39" s="379"/>
      <c r="Q39" s="380"/>
      <c r="R39" s="430"/>
      <c r="S39" s="278"/>
      <c r="T39" s="278"/>
      <c r="U39" s="279"/>
      <c r="V39" s="430">
        <f t="shared" si="0"/>
        <v>0</v>
      </c>
      <c r="W39" s="278"/>
      <c r="X39" s="278"/>
      <c r="Y39" s="279"/>
      <c r="Z39" s="436"/>
      <c r="AA39" s="436"/>
      <c r="AB39" s="437"/>
    </row>
    <row r="40" spans="1:28" s="1" customFormat="1" ht="21.75" customHeight="1" x14ac:dyDescent="0.2">
      <c r="A40" s="41"/>
      <c r="B40" s="42"/>
      <c r="C40" s="419"/>
      <c r="D40" s="419"/>
      <c r="E40" s="419"/>
      <c r="F40" s="419"/>
      <c r="G40" s="419"/>
      <c r="H40" s="419"/>
      <c r="I40" s="419"/>
      <c r="J40" s="419"/>
      <c r="K40" s="419"/>
      <c r="L40" s="420"/>
      <c r="M40" s="420"/>
      <c r="N40" s="420"/>
      <c r="O40" s="421"/>
      <c r="P40" s="215"/>
      <c r="Q40" s="422"/>
      <c r="R40" s="438"/>
      <c r="S40" s="245"/>
      <c r="T40" s="245"/>
      <c r="U40" s="246"/>
      <c r="V40" s="438">
        <f t="shared" si="0"/>
        <v>0</v>
      </c>
      <c r="W40" s="245"/>
      <c r="X40" s="245"/>
      <c r="Y40" s="246"/>
      <c r="Z40" s="439"/>
      <c r="AA40" s="439"/>
      <c r="AB40" s="440"/>
    </row>
    <row r="41" spans="1:28" s="1" customFormat="1" ht="22.05" customHeight="1" x14ac:dyDescent="0.2"/>
    <row r="42" spans="1:28" s="1" customFormat="1" ht="22.05" customHeight="1" x14ac:dyDescent="0.2"/>
    <row r="43" spans="1:28" s="1" customFormat="1" ht="22.05" customHeight="1" x14ac:dyDescent="0.2"/>
    <row r="44" spans="1:28" s="1" customFormat="1" ht="22.05" customHeight="1" x14ac:dyDescent="0.2"/>
    <row r="45" spans="1:28" s="1" customFormat="1" ht="22.05" customHeight="1" x14ac:dyDescent="0.2"/>
    <row r="46" spans="1:28" s="1" customFormat="1" ht="22.05" customHeight="1" x14ac:dyDescent="0.2"/>
    <row r="47" spans="1:28" s="1" customFormat="1" ht="22.05" customHeight="1" x14ac:dyDescent="0.2"/>
    <row r="48" spans="1:28" s="1" customFormat="1" ht="22.05" customHeight="1" x14ac:dyDescent="0.2"/>
    <row r="49" s="1" customFormat="1" ht="22.05" customHeight="1" x14ac:dyDescent="0.2"/>
    <row r="50" s="1" customFormat="1" ht="22.05" customHeight="1" x14ac:dyDescent="0.2"/>
    <row r="51" s="1" customFormat="1" ht="22.05" customHeight="1" x14ac:dyDescent="0.2"/>
    <row r="52" s="1" customFormat="1" ht="22.05" customHeight="1" x14ac:dyDescent="0.2"/>
  </sheetData>
  <mergeCells count="227">
    <mergeCell ref="C40:K40"/>
    <mergeCell ref="L40:N40"/>
    <mergeCell ref="O40:Q40"/>
    <mergeCell ref="R40:U40"/>
    <mergeCell ref="V40:Y40"/>
    <mergeCell ref="Z40:AB40"/>
    <mergeCell ref="C39:K39"/>
    <mergeCell ref="L39:N39"/>
    <mergeCell ref="O39:Q39"/>
    <mergeCell ref="R39:U39"/>
    <mergeCell ref="V39:Y39"/>
    <mergeCell ref="Z39:AB39"/>
    <mergeCell ref="C38:K38"/>
    <mergeCell ref="L38:N38"/>
    <mergeCell ref="O38:Q38"/>
    <mergeCell ref="R38:U38"/>
    <mergeCell ref="V38:Y38"/>
    <mergeCell ref="Z38:AB38"/>
    <mergeCell ref="C37:K37"/>
    <mergeCell ref="L37:N37"/>
    <mergeCell ref="O37:Q37"/>
    <mergeCell ref="R37:U37"/>
    <mergeCell ref="V37:Y37"/>
    <mergeCell ref="Z37:AB37"/>
    <mergeCell ref="C36:K36"/>
    <mergeCell ref="L36:N36"/>
    <mergeCell ref="O36:Q36"/>
    <mergeCell ref="R36:U36"/>
    <mergeCell ref="V36:Y36"/>
    <mergeCell ref="Z36:AB36"/>
    <mergeCell ref="C35:K35"/>
    <mergeCell ref="L35:N35"/>
    <mergeCell ref="O35:Q35"/>
    <mergeCell ref="R35:U35"/>
    <mergeCell ref="V35:Y35"/>
    <mergeCell ref="Z35:AB35"/>
    <mergeCell ref="C34:K34"/>
    <mergeCell ref="L34:N34"/>
    <mergeCell ref="O34:Q34"/>
    <mergeCell ref="R34:U34"/>
    <mergeCell ref="V34:Y34"/>
    <mergeCell ref="Z34:AB34"/>
    <mergeCell ref="C33:K33"/>
    <mergeCell ref="L33:N33"/>
    <mergeCell ref="O33:Q33"/>
    <mergeCell ref="R33:U33"/>
    <mergeCell ref="V33:Y33"/>
    <mergeCell ref="Z33:AB33"/>
    <mergeCell ref="C32:K32"/>
    <mergeCell ref="L32:N32"/>
    <mergeCell ref="O32:Q32"/>
    <mergeCell ref="R32:U32"/>
    <mergeCell ref="V32:Y32"/>
    <mergeCell ref="Z32:AB32"/>
    <mergeCell ref="C31:K31"/>
    <mergeCell ref="L31:N31"/>
    <mergeCell ref="O31:Q31"/>
    <mergeCell ref="R31:U31"/>
    <mergeCell ref="V31:Y31"/>
    <mergeCell ref="Z31:AB31"/>
    <mergeCell ref="C30:K30"/>
    <mergeCell ref="L30:N30"/>
    <mergeCell ref="O30:Q30"/>
    <mergeCell ref="R30:U30"/>
    <mergeCell ref="V30:Y30"/>
    <mergeCell ref="Z30:AB30"/>
    <mergeCell ref="C29:K29"/>
    <mergeCell ref="L29:N29"/>
    <mergeCell ref="O29:Q29"/>
    <mergeCell ref="R29:U29"/>
    <mergeCell ref="V29:Y29"/>
    <mergeCell ref="Z29:AB29"/>
    <mergeCell ref="C28:K28"/>
    <mergeCell ref="L28:N28"/>
    <mergeCell ref="O28:Q28"/>
    <mergeCell ref="R28:U28"/>
    <mergeCell ref="V28:Y28"/>
    <mergeCell ref="Z28:AB28"/>
    <mergeCell ref="C27:K27"/>
    <mergeCell ref="L27:N27"/>
    <mergeCell ref="O27:Q27"/>
    <mergeCell ref="R27:U27"/>
    <mergeCell ref="V27:Y27"/>
    <mergeCell ref="Z27:AB27"/>
    <mergeCell ref="C26:K26"/>
    <mergeCell ref="L26:N26"/>
    <mergeCell ref="O26:Q26"/>
    <mergeCell ref="R26:U26"/>
    <mergeCell ref="V26:Y26"/>
    <mergeCell ref="Z26:AB26"/>
    <mergeCell ref="C25:K25"/>
    <mergeCell ref="L25:N25"/>
    <mergeCell ref="O25:Q25"/>
    <mergeCell ref="R25:U25"/>
    <mergeCell ref="V25:Y25"/>
    <mergeCell ref="Z25:AB25"/>
    <mergeCell ref="C24:K24"/>
    <mergeCell ref="L24:N24"/>
    <mergeCell ref="O24:Q24"/>
    <mergeCell ref="R24:U24"/>
    <mergeCell ref="V24:Y24"/>
    <mergeCell ref="Z24:AB24"/>
    <mergeCell ref="C23:K23"/>
    <mergeCell ref="L23:N23"/>
    <mergeCell ref="O23:Q23"/>
    <mergeCell ref="R23:U23"/>
    <mergeCell ref="V23:Y23"/>
    <mergeCell ref="Z23:AB23"/>
    <mergeCell ref="C22:K22"/>
    <mergeCell ref="L22:N22"/>
    <mergeCell ref="O22:Q22"/>
    <mergeCell ref="R22:U22"/>
    <mergeCell ref="V22:Y22"/>
    <mergeCell ref="Z22:AB22"/>
    <mergeCell ref="C21:K21"/>
    <mergeCell ref="L21:N21"/>
    <mergeCell ref="O21:Q21"/>
    <mergeCell ref="R21:U21"/>
    <mergeCell ref="V21:Y21"/>
    <mergeCell ref="Z21:AB21"/>
    <mergeCell ref="C20:K20"/>
    <mergeCell ref="L20:N20"/>
    <mergeCell ref="O20:Q20"/>
    <mergeCell ref="R20:U20"/>
    <mergeCell ref="V20:Y20"/>
    <mergeCell ref="Z20:AB20"/>
    <mergeCell ref="C19:K19"/>
    <mergeCell ref="L19:N19"/>
    <mergeCell ref="O19:Q19"/>
    <mergeCell ref="R19:U19"/>
    <mergeCell ref="V19:Y19"/>
    <mergeCell ref="Z19:AB19"/>
    <mergeCell ref="C18:K18"/>
    <mergeCell ref="L18:N18"/>
    <mergeCell ref="O18:Q18"/>
    <mergeCell ref="R18:U18"/>
    <mergeCell ref="V18:Y18"/>
    <mergeCell ref="Z18:AB18"/>
    <mergeCell ref="C17:K17"/>
    <mergeCell ref="L17:N17"/>
    <mergeCell ref="O17:Q17"/>
    <mergeCell ref="R17:U17"/>
    <mergeCell ref="V17:Y17"/>
    <mergeCell ref="Z17:AB17"/>
    <mergeCell ref="C16:K16"/>
    <mergeCell ref="L16:N16"/>
    <mergeCell ref="O16:Q16"/>
    <mergeCell ref="R16:U16"/>
    <mergeCell ref="V16:Y16"/>
    <mergeCell ref="Z16:AB16"/>
    <mergeCell ref="C15:K15"/>
    <mergeCell ref="L15:N15"/>
    <mergeCell ref="O15:Q15"/>
    <mergeCell ref="R15:U15"/>
    <mergeCell ref="V15:Y15"/>
    <mergeCell ref="Z15:AB15"/>
    <mergeCell ref="C14:K14"/>
    <mergeCell ref="L14:N14"/>
    <mergeCell ref="O14:Q14"/>
    <mergeCell ref="R14:U14"/>
    <mergeCell ref="V14:Y14"/>
    <mergeCell ref="Z14:AB14"/>
    <mergeCell ref="C13:K13"/>
    <mergeCell ref="L13:N13"/>
    <mergeCell ref="O13:Q13"/>
    <mergeCell ref="R13:U13"/>
    <mergeCell ref="V13:Y13"/>
    <mergeCell ref="Z13:AB13"/>
    <mergeCell ref="Z11:AB11"/>
    <mergeCell ref="C12:K12"/>
    <mergeCell ref="L12:N12"/>
    <mergeCell ref="O12:Q12"/>
    <mergeCell ref="R12:U12"/>
    <mergeCell ref="V12:Y12"/>
    <mergeCell ref="Z12:AB12"/>
    <mergeCell ref="L10:N10"/>
    <mergeCell ref="O10:Q10"/>
    <mergeCell ref="R10:U10"/>
    <mergeCell ref="V10:Y10"/>
    <mergeCell ref="Z10:AB10"/>
    <mergeCell ref="C11:K11"/>
    <mergeCell ref="L11:N11"/>
    <mergeCell ref="O11:Q11"/>
    <mergeCell ref="R11:U11"/>
    <mergeCell ref="V11:Y11"/>
    <mergeCell ref="L8:N8"/>
    <mergeCell ref="O8:Q8"/>
    <mergeCell ref="R8:U8"/>
    <mergeCell ref="V8:Y8"/>
    <mergeCell ref="Z8:AB8"/>
    <mergeCell ref="L9:N9"/>
    <mergeCell ref="O9:Q9"/>
    <mergeCell ref="R9:U9"/>
    <mergeCell ref="V9:Y9"/>
    <mergeCell ref="Z9:AB9"/>
    <mergeCell ref="C7:K7"/>
    <mergeCell ref="L7:N7"/>
    <mergeCell ref="O7:Q7"/>
    <mergeCell ref="R7:U7"/>
    <mergeCell ref="V7:Y7"/>
    <mergeCell ref="Z7:AB7"/>
    <mergeCell ref="C6:K6"/>
    <mergeCell ref="L6:N6"/>
    <mergeCell ref="O6:Q6"/>
    <mergeCell ref="R6:U6"/>
    <mergeCell ref="V6:Y6"/>
    <mergeCell ref="Z6:AB6"/>
    <mergeCell ref="Z1:AB1"/>
    <mergeCell ref="A2:AB2"/>
    <mergeCell ref="C3:K3"/>
    <mergeCell ref="L3:N3"/>
    <mergeCell ref="O3:Q3"/>
    <mergeCell ref="R3:U3"/>
    <mergeCell ref="V3:Y3"/>
    <mergeCell ref="Z3:AB3"/>
    <mergeCell ref="C5:K5"/>
    <mergeCell ref="L5:N5"/>
    <mergeCell ref="O5:Q5"/>
    <mergeCell ref="R5:U5"/>
    <mergeCell ref="V5:Y5"/>
    <mergeCell ref="Z5:AB5"/>
    <mergeCell ref="C4:K4"/>
    <mergeCell ref="L4:N4"/>
    <mergeCell ref="O4:Q4"/>
    <mergeCell ref="R4:U4"/>
    <mergeCell ref="V4:Y4"/>
    <mergeCell ref="Z4:AB4"/>
  </mergeCells>
  <phoneticPr fontId="1"/>
  <conditionalFormatting sqref="R4:U40">
    <cfRule type="expression" dxfId="0" priority="1">
      <formula>L4=1</formula>
    </cfRule>
  </conditionalFormatting>
  <pageMargins left="0.39370078740157483" right="0.23622047244094491" top="0.23622047244094491" bottom="7.874015748031496E-2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5</vt:i4>
      </vt:variant>
    </vt:vector>
  </HeadingPairs>
  <TitlesOfParts>
    <vt:vector size="13" baseType="lpstr">
      <vt:lpstr>記入例（インボイス対応）</vt:lpstr>
      <vt:lpstr>請求書(取極用・インボイス対応）</vt:lpstr>
      <vt:lpstr>請求書(常用・インボイス対応）</vt:lpstr>
      <vt:lpstr>内訳（インボイス対応）</vt:lpstr>
      <vt:lpstr>記入例</vt:lpstr>
      <vt:lpstr>請求書（取極用）</vt:lpstr>
      <vt:lpstr>請求書（常用）</vt:lpstr>
      <vt:lpstr>内訳</vt:lpstr>
      <vt:lpstr>'請求書（取極用）'!Print_Area</vt:lpstr>
      <vt:lpstr>'請求書(取極用・インボイス対応）'!Print_Area</vt:lpstr>
      <vt:lpstr>'請求書（常用）'!Print_Area</vt:lpstr>
      <vt:lpstr>'請求書(常用・インボイス対応）'!Print_Area</vt:lpstr>
      <vt:lpstr>内訳!Print_Area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ohotsuka</dc:creator>
  <cp:lastModifiedBy>nagano-017</cp:lastModifiedBy>
  <cp:lastPrinted>2023-09-07T06:53:36Z</cp:lastPrinted>
  <dcterms:created xsi:type="dcterms:W3CDTF">2018-03-17T00:56:20Z</dcterms:created>
  <dcterms:modified xsi:type="dcterms:W3CDTF">2026-03-05T23:40:31Z</dcterms:modified>
</cp:coreProperties>
</file>